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6990"/>
  </bookViews>
  <sheets>
    <sheet name="FORMULE SPANK PS" sheetId="1" r:id="rId1"/>
  </sheets>
  <calcPr calcId="145621"/>
</workbook>
</file>

<file path=xl/calcChain.xml><?xml version="1.0" encoding="utf-8"?>
<calcChain xmlns="http://schemas.openxmlformats.org/spreadsheetml/2006/main">
  <c r="B13" i="1" l="1"/>
  <c r="D13" i="1" l="1"/>
  <c r="E13" i="1" s="1"/>
  <c r="C14" i="1" l="1"/>
  <c r="C15" i="1" l="1"/>
  <c r="D14" i="1"/>
  <c r="E14" i="1" s="1"/>
  <c r="C16" i="1" l="1"/>
  <c r="D15" i="1"/>
  <c r="E15" i="1" s="1"/>
  <c r="C17" i="1" l="1"/>
  <c r="D16" i="1"/>
  <c r="E16" i="1" s="1"/>
  <c r="C18" i="1" l="1"/>
  <c r="D17" i="1"/>
  <c r="E17" i="1" s="1"/>
  <c r="C19" i="1" l="1"/>
  <c r="D18" i="1"/>
  <c r="E18" i="1" s="1"/>
  <c r="C20" i="1" l="1"/>
  <c r="D19" i="1"/>
  <c r="E19" i="1" s="1"/>
  <c r="C21" i="1" l="1"/>
  <c r="D20" i="1"/>
  <c r="E20" i="1" s="1"/>
  <c r="C22" i="1" l="1"/>
  <c r="D21" i="1"/>
  <c r="E21" i="1" s="1"/>
  <c r="C23" i="1" l="1"/>
  <c r="D22" i="1"/>
  <c r="E22" i="1" s="1"/>
  <c r="C24" i="1" l="1"/>
  <c r="D23" i="1"/>
  <c r="E23" i="1" s="1"/>
  <c r="C25" i="1" l="1"/>
  <c r="D24" i="1"/>
  <c r="E24" i="1" s="1"/>
  <c r="C26" i="1" l="1"/>
  <c r="D25" i="1"/>
  <c r="E25" i="1" s="1"/>
  <c r="C27" i="1" l="1"/>
  <c r="D26" i="1"/>
  <c r="E26" i="1"/>
  <c r="C28" i="1" l="1"/>
  <c r="D27" i="1"/>
  <c r="E27" i="1" s="1"/>
  <c r="C29" i="1" l="1"/>
  <c r="D28" i="1"/>
  <c r="E28" i="1" s="1"/>
  <c r="C30" i="1" l="1"/>
  <c r="D29" i="1"/>
  <c r="E29" i="1" s="1"/>
  <c r="C31" i="1" l="1"/>
  <c r="D30" i="1"/>
  <c r="E30" i="1" s="1"/>
  <c r="C32" i="1" l="1"/>
  <c r="D31" i="1"/>
  <c r="E31" i="1" s="1"/>
  <c r="C33" i="1" l="1"/>
  <c r="D32" i="1"/>
  <c r="E32" i="1" s="1"/>
  <c r="C34" i="1" l="1"/>
  <c r="D33" i="1"/>
  <c r="E33" i="1" s="1"/>
  <c r="C35" i="1" l="1"/>
  <c r="D34" i="1"/>
  <c r="E34" i="1" s="1"/>
  <c r="C36" i="1" l="1"/>
  <c r="D35" i="1"/>
  <c r="E35" i="1" s="1"/>
  <c r="C37" i="1" l="1"/>
  <c r="D36" i="1"/>
  <c r="E36" i="1" s="1"/>
  <c r="C38" i="1" l="1"/>
  <c r="D37" i="1"/>
  <c r="E37" i="1" s="1"/>
  <c r="C39" i="1" l="1"/>
  <c r="D38" i="1"/>
  <c r="E38" i="1" s="1"/>
  <c r="C40" i="1" l="1"/>
  <c r="D39" i="1"/>
  <c r="E39" i="1" s="1"/>
  <c r="C41" i="1" l="1"/>
  <c r="D40" i="1"/>
  <c r="E40" i="1" s="1"/>
  <c r="C42" i="1" l="1"/>
  <c r="D41" i="1"/>
  <c r="E41" i="1" s="1"/>
  <c r="C43" i="1" l="1"/>
  <c r="D42" i="1"/>
  <c r="E42" i="1" s="1"/>
  <c r="C44" i="1" l="1"/>
  <c r="D43" i="1"/>
  <c r="E43" i="1" s="1"/>
  <c r="C45" i="1" l="1"/>
  <c r="D44" i="1"/>
  <c r="E44" i="1" s="1"/>
  <c r="C46" i="1" l="1"/>
  <c r="D45" i="1"/>
  <c r="E45" i="1" s="1"/>
  <c r="C47" i="1" l="1"/>
  <c r="D46" i="1"/>
  <c r="E46" i="1" s="1"/>
  <c r="C48" i="1" l="1"/>
  <c r="D47" i="1"/>
  <c r="E47" i="1" s="1"/>
  <c r="C49" i="1" l="1"/>
  <c r="D48" i="1"/>
  <c r="E48" i="1" s="1"/>
  <c r="C50" i="1" l="1"/>
  <c r="D49" i="1"/>
  <c r="E49" i="1" s="1"/>
  <c r="C51" i="1" l="1"/>
  <c r="D50" i="1"/>
  <c r="E50" i="1"/>
  <c r="C52" i="1" l="1"/>
  <c r="D51" i="1"/>
  <c r="E51" i="1" s="1"/>
  <c r="C53" i="1" l="1"/>
  <c r="D52" i="1"/>
  <c r="E52" i="1"/>
  <c r="G53" i="1" l="1"/>
  <c r="C54" i="1"/>
  <c r="D53" i="1"/>
  <c r="E53" i="1" s="1"/>
  <c r="G54" i="1" l="1"/>
  <c r="C55" i="1"/>
  <c r="D54" i="1"/>
  <c r="E54" i="1"/>
  <c r="G55" i="1" l="1"/>
  <c r="C56" i="1"/>
  <c r="D55" i="1"/>
  <c r="E55" i="1" s="1"/>
  <c r="G56" i="1" l="1"/>
  <c r="C57" i="1"/>
  <c r="D56" i="1"/>
  <c r="E56" i="1"/>
  <c r="G57" i="1" l="1"/>
  <c r="C58" i="1"/>
  <c r="D57" i="1"/>
  <c r="E57" i="1" s="1"/>
  <c r="G58" i="1" l="1"/>
  <c r="C59" i="1"/>
  <c r="D58" i="1"/>
  <c r="E58" i="1" s="1"/>
  <c r="G59" i="1" l="1"/>
  <c r="C60" i="1"/>
  <c r="D59" i="1"/>
  <c r="E59" i="1" s="1"/>
  <c r="G60" i="1" l="1"/>
  <c r="C61" i="1"/>
  <c r="D60" i="1"/>
  <c r="E60" i="1" s="1"/>
  <c r="G61" i="1" l="1"/>
  <c r="C62" i="1"/>
  <c r="D61" i="1"/>
  <c r="E61" i="1" s="1"/>
  <c r="G62" i="1" l="1"/>
  <c r="C63" i="1"/>
  <c r="D62" i="1"/>
  <c r="E62" i="1" s="1"/>
  <c r="G63" i="1" l="1"/>
  <c r="C64" i="1"/>
  <c r="D63" i="1"/>
  <c r="E63" i="1" s="1"/>
  <c r="G64" i="1" l="1"/>
  <c r="C65" i="1"/>
  <c r="D64" i="1"/>
  <c r="E64" i="1"/>
  <c r="G65" i="1" l="1"/>
  <c r="C66" i="1"/>
  <c r="D65" i="1"/>
  <c r="E65" i="1" s="1"/>
  <c r="G66" i="1" l="1"/>
  <c r="C67" i="1"/>
  <c r="D66" i="1"/>
  <c r="E66" i="1"/>
  <c r="G67" i="1" l="1"/>
  <c r="C68" i="1"/>
  <c r="D67" i="1"/>
  <c r="E67" i="1" s="1"/>
  <c r="G68" i="1" l="1"/>
  <c r="C69" i="1"/>
  <c r="D68" i="1"/>
  <c r="E68" i="1"/>
  <c r="G69" i="1" l="1"/>
  <c r="C70" i="1"/>
  <c r="D69" i="1"/>
  <c r="E69" i="1" s="1"/>
  <c r="G70" i="1" l="1"/>
  <c r="C71" i="1"/>
  <c r="D70" i="1"/>
  <c r="E70" i="1"/>
  <c r="G71" i="1" l="1"/>
  <c r="C72" i="1"/>
  <c r="D71" i="1"/>
  <c r="E71" i="1" s="1"/>
  <c r="G72" i="1" l="1"/>
  <c r="C73" i="1"/>
  <c r="D72" i="1"/>
  <c r="E72" i="1"/>
  <c r="G73" i="1" l="1"/>
  <c r="C74" i="1"/>
  <c r="D73" i="1"/>
  <c r="E73" i="1" s="1"/>
  <c r="G74" i="1" l="1"/>
  <c r="C75" i="1"/>
  <c r="D74" i="1"/>
  <c r="E74" i="1"/>
  <c r="G75" i="1" l="1"/>
  <c r="C76" i="1"/>
  <c r="D75" i="1"/>
  <c r="E75" i="1" s="1"/>
  <c r="G76" i="1" l="1"/>
  <c r="C77" i="1"/>
  <c r="D76" i="1"/>
  <c r="E76" i="1"/>
  <c r="G77" i="1" l="1"/>
  <c r="C78" i="1"/>
  <c r="D77" i="1"/>
  <c r="E77" i="1" s="1"/>
  <c r="G78" i="1" l="1"/>
  <c r="C79" i="1"/>
  <c r="D78" i="1"/>
  <c r="E78" i="1"/>
  <c r="G79" i="1" l="1"/>
  <c r="C80" i="1"/>
  <c r="D79" i="1"/>
  <c r="E79" i="1" s="1"/>
  <c r="G80" i="1" l="1"/>
  <c r="C81" i="1"/>
  <c r="D80" i="1"/>
  <c r="E80" i="1" s="1"/>
  <c r="G81" i="1" l="1"/>
  <c r="H77" i="1"/>
  <c r="H78" i="1"/>
  <c r="H80" i="1"/>
  <c r="H79" i="1"/>
  <c r="H76" i="1"/>
  <c r="H81" i="1"/>
  <c r="E81" i="1"/>
  <c r="C82" i="1"/>
  <c r="D81" i="1"/>
  <c r="G82" i="1" l="1"/>
  <c r="H82" i="1" s="1"/>
  <c r="C83" i="1"/>
  <c r="D82" i="1"/>
  <c r="E82" i="1"/>
  <c r="G83" i="1" l="1"/>
  <c r="H83" i="1" s="1"/>
  <c r="E83" i="1"/>
  <c r="C84" i="1"/>
  <c r="D83" i="1"/>
  <c r="G84" i="1" l="1"/>
  <c r="H84" i="1" s="1"/>
  <c r="C85" i="1"/>
  <c r="D84" i="1"/>
  <c r="E84" i="1"/>
  <c r="G85" i="1" l="1"/>
  <c r="H85" i="1" s="1"/>
  <c r="E85" i="1"/>
  <c r="C86" i="1"/>
  <c r="D85" i="1"/>
  <c r="G86" i="1" l="1"/>
  <c r="H86" i="1" s="1"/>
  <c r="C87" i="1"/>
  <c r="D86" i="1"/>
  <c r="E86" i="1"/>
  <c r="G87" i="1" l="1"/>
  <c r="H87" i="1" s="1"/>
  <c r="E87" i="1"/>
  <c r="C88" i="1"/>
  <c r="D87" i="1"/>
  <c r="G88" i="1" l="1"/>
  <c r="H88" i="1" s="1"/>
  <c r="C89" i="1"/>
  <c r="D88" i="1"/>
  <c r="E88" i="1"/>
  <c r="G89" i="1" l="1"/>
  <c r="H89" i="1" s="1"/>
  <c r="E89" i="1"/>
  <c r="C90" i="1"/>
  <c r="D89" i="1"/>
  <c r="G90" i="1" l="1"/>
  <c r="H90" i="1" s="1"/>
  <c r="C91" i="1"/>
  <c r="D90" i="1"/>
  <c r="E90" i="1"/>
  <c r="G91" i="1" l="1"/>
  <c r="H91" i="1" s="1"/>
  <c r="E91" i="1"/>
  <c r="C92" i="1"/>
  <c r="D91" i="1"/>
  <c r="G92" i="1" l="1"/>
  <c r="H92" i="1" s="1"/>
  <c r="C93" i="1"/>
  <c r="D92" i="1"/>
  <c r="E92" i="1"/>
  <c r="G93" i="1" l="1"/>
  <c r="H93" i="1" s="1"/>
  <c r="E93" i="1"/>
  <c r="C94" i="1"/>
  <c r="D93" i="1"/>
  <c r="G94" i="1" l="1"/>
  <c r="H94" i="1" s="1"/>
  <c r="C95" i="1"/>
  <c r="D94" i="1"/>
  <c r="E94" i="1"/>
  <c r="G95" i="1" l="1"/>
  <c r="H95" i="1" s="1"/>
  <c r="E95" i="1"/>
  <c r="C96" i="1"/>
  <c r="D95" i="1"/>
  <c r="G96" i="1" l="1"/>
  <c r="H96" i="1" s="1"/>
  <c r="C97" i="1"/>
  <c r="D96" i="1"/>
  <c r="E96" i="1"/>
  <c r="G97" i="1" l="1"/>
  <c r="H97" i="1" s="1"/>
  <c r="E97" i="1"/>
  <c r="C98" i="1"/>
  <c r="D97" i="1"/>
  <c r="G98" i="1" l="1"/>
  <c r="H98" i="1" s="1"/>
  <c r="C99" i="1"/>
  <c r="D98" i="1"/>
  <c r="E98" i="1"/>
  <c r="G99" i="1" l="1"/>
  <c r="H99" i="1" s="1"/>
  <c r="E99" i="1"/>
  <c r="C100" i="1"/>
  <c r="D99" i="1"/>
  <c r="G100" i="1" l="1"/>
  <c r="H100" i="1" s="1"/>
  <c r="C101" i="1"/>
  <c r="D100" i="1"/>
  <c r="E100" i="1"/>
  <c r="G101" i="1" l="1"/>
  <c r="H101" i="1" s="1"/>
  <c r="E101" i="1"/>
  <c r="C102" i="1"/>
  <c r="D101" i="1"/>
  <c r="G102" i="1" l="1"/>
  <c r="H102" i="1" s="1"/>
  <c r="C103" i="1"/>
  <c r="D102" i="1"/>
  <c r="E102" i="1"/>
  <c r="G103" i="1" l="1"/>
  <c r="H103" i="1" s="1"/>
  <c r="E103" i="1"/>
  <c r="C104" i="1"/>
  <c r="D103" i="1"/>
  <c r="G104" i="1" l="1"/>
  <c r="H104" i="1" s="1"/>
  <c r="C105" i="1"/>
  <c r="D104" i="1"/>
  <c r="E104" i="1"/>
  <c r="G105" i="1" l="1"/>
  <c r="H105" i="1" s="1"/>
  <c r="E105" i="1"/>
  <c r="C106" i="1"/>
  <c r="D105" i="1"/>
  <c r="G106" i="1" l="1"/>
  <c r="H106" i="1" s="1"/>
  <c r="C107" i="1"/>
  <c r="D106" i="1"/>
  <c r="E106" i="1"/>
  <c r="G107" i="1" l="1"/>
  <c r="H107" i="1" s="1"/>
  <c r="E107" i="1"/>
  <c r="C108" i="1"/>
  <c r="D107" i="1"/>
  <c r="G108" i="1" l="1"/>
  <c r="H108" i="1" s="1"/>
  <c r="C109" i="1"/>
  <c r="D108" i="1"/>
  <c r="E108" i="1"/>
  <c r="G109" i="1" l="1"/>
  <c r="H109" i="1" s="1"/>
  <c r="E109" i="1"/>
  <c r="C110" i="1"/>
  <c r="D109" i="1"/>
  <c r="G110" i="1" l="1"/>
  <c r="H110" i="1" s="1"/>
  <c r="C111" i="1"/>
  <c r="D110" i="1"/>
  <c r="E110" i="1"/>
  <c r="G111" i="1" l="1"/>
  <c r="H111" i="1" s="1"/>
  <c r="E111" i="1"/>
  <c r="C112" i="1"/>
  <c r="D111" i="1"/>
  <c r="G112" i="1" l="1"/>
  <c r="H112" i="1" s="1"/>
  <c r="C113" i="1"/>
  <c r="D112" i="1"/>
  <c r="E112" i="1"/>
  <c r="G113" i="1" l="1"/>
  <c r="H113" i="1" s="1"/>
  <c r="E113" i="1"/>
  <c r="C114" i="1"/>
  <c r="D113" i="1"/>
  <c r="G114" i="1" l="1"/>
  <c r="H114" i="1" s="1"/>
  <c r="C115" i="1"/>
  <c r="D114" i="1"/>
  <c r="E114" i="1"/>
  <c r="G115" i="1" l="1"/>
  <c r="H115" i="1" s="1"/>
  <c r="E115" i="1"/>
  <c r="C116" i="1"/>
  <c r="D115" i="1"/>
  <c r="G116" i="1" l="1"/>
  <c r="H116" i="1" s="1"/>
  <c r="C117" i="1"/>
  <c r="D116" i="1"/>
  <c r="E116" i="1"/>
  <c r="G117" i="1" l="1"/>
  <c r="H117" i="1" s="1"/>
  <c r="E117" i="1"/>
  <c r="C118" i="1"/>
  <c r="D117" i="1"/>
  <c r="G118" i="1" l="1"/>
  <c r="H118" i="1" s="1"/>
  <c r="C119" i="1"/>
  <c r="D118" i="1"/>
  <c r="E118" i="1"/>
  <c r="G119" i="1" l="1"/>
  <c r="H119" i="1" s="1"/>
  <c r="E119" i="1"/>
  <c r="C120" i="1"/>
  <c r="D119" i="1"/>
  <c r="G120" i="1" l="1"/>
  <c r="H120" i="1" s="1"/>
  <c r="C121" i="1"/>
  <c r="D120" i="1"/>
  <c r="E120" i="1"/>
  <c r="G121" i="1" l="1"/>
  <c r="H121" i="1" s="1"/>
  <c r="E121" i="1"/>
  <c r="C122" i="1"/>
  <c r="D121" i="1"/>
  <c r="G122" i="1" l="1"/>
  <c r="H122" i="1" s="1"/>
  <c r="C123" i="1"/>
  <c r="D122" i="1"/>
  <c r="E122" i="1"/>
  <c r="G123" i="1" l="1"/>
  <c r="H123" i="1" s="1"/>
  <c r="E123" i="1"/>
  <c r="C124" i="1"/>
  <c r="D123" i="1"/>
  <c r="G124" i="1" l="1"/>
  <c r="H124" i="1" s="1"/>
  <c r="C125" i="1"/>
  <c r="D124" i="1"/>
  <c r="E124" i="1"/>
  <c r="G125" i="1" l="1"/>
  <c r="H125" i="1" s="1"/>
  <c r="E125" i="1"/>
  <c r="C126" i="1"/>
  <c r="D125" i="1"/>
  <c r="G126" i="1" l="1"/>
  <c r="H126" i="1" s="1"/>
  <c r="C127" i="1"/>
  <c r="D126" i="1"/>
  <c r="E126" i="1"/>
  <c r="G127" i="1" l="1"/>
  <c r="H127" i="1" s="1"/>
  <c r="E127" i="1"/>
  <c r="C128" i="1"/>
  <c r="D127" i="1"/>
  <c r="G128" i="1" l="1"/>
  <c r="H128" i="1" s="1"/>
  <c r="C129" i="1"/>
  <c r="D128" i="1"/>
  <c r="E128" i="1"/>
  <c r="G129" i="1" l="1"/>
  <c r="H129" i="1" s="1"/>
  <c r="E129" i="1"/>
  <c r="C130" i="1"/>
  <c r="D129" i="1"/>
  <c r="G130" i="1" l="1"/>
  <c r="H130" i="1" s="1"/>
  <c r="C131" i="1"/>
  <c r="D130" i="1"/>
  <c r="E130" i="1"/>
  <c r="G131" i="1" l="1"/>
  <c r="H131" i="1" s="1"/>
  <c r="E131" i="1"/>
  <c r="C132" i="1"/>
  <c r="D131" i="1"/>
  <c r="G132" i="1" l="1"/>
  <c r="H132" i="1" s="1"/>
  <c r="C133" i="1"/>
  <c r="D132" i="1"/>
  <c r="E132" i="1"/>
  <c r="G133" i="1" l="1"/>
  <c r="H133" i="1" s="1"/>
  <c r="E133" i="1"/>
  <c r="C134" i="1"/>
  <c r="D133" i="1"/>
  <c r="G134" i="1" l="1"/>
  <c r="H134" i="1" s="1"/>
  <c r="C135" i="1"/>
  <c r="D134" i="1"/>
  <c r="E134" i="1"/>
  <c r="G135" i="1" l="1"/>
  <c r="H135" i="1" s="1"/>
  <c r="E135" i="1"/>
  <c r="C136" i="1"/>
  <c r="D135" i="1"/>
  <c r="G136" i="1" l="1"/>
  <c r="H136" i="1" s="1"/>
  <c r="C137" i="1"/>
  <c r="D136" i="1"/>
  <c r="E136" i="1"/>
  <c r="G137" i="1" l="1"/>
  <c r="H137" i="1" s="1"/>
  <c r="E137" i="1"/>
  <c r="C138" i="1"/>
  <c r="D137" i="1"/>
  <c r="G138" i="1" l="1"/>
  <c r="H138" i="1" s="1"/>
  <c r="C139" i="1"/>
  <c r="D138" i="1"/>
  <c r="E138" i="1"/>
  <c r="G139" i="1" l="1"/>
  <c r="H139" i="1" s="1"/>
  <c r="E139" i="1"/>
  <c r="C140" i="1"/>
  <c r="D139" i="1"/>
  <c r="G140" i="1" l="1"/>
  <c r="H140" i="1" s="1"/>
  <c r="C141" i="1"/>
  <c r="D140" i="1"/>
  <c r="E140" i="1"/>
  <c r="G141" i="1" l="1"/>
  <c r="H141" i="1" s="1"/>
  <c r="E141" i="1"/>
  <c r="C142" i="1"/>
  <c r="D141" i="1"/>
  <c r="G142" i="1" l="1"/>
  <c r="H142" i="1" s="1"/>
  <c r="C143" i="1"/>
  <c r="D142" i="1"/>
  <c r="E142" i="1"/>
  <c r="G143" i="1" l="1"/>
  <c r="H143" i="1" s="1"/>
  <c r="E143" i="1"/>
  <c r="C144" i="1"/>
  <c r="D143" i="1"/>
  <c r="G144" i="1" l="1"/>
  <c r="H144" i="1" s="1"/>
  <c r="C145" i="1"/>
  <c r="D144" i="1"/>
  <c r="E144" i="1"/>
  <c r="G145" i="1" l="1"/>
  <c r="H145" i="1" s="1"/>
  <c r="C146" i="1"/>
  <c r="D145" i="1"/>
  <c r="E145" i="1"/>
  <c r="G146" i="1" l="1"/>
  <c r="H146" i="1" s="1"/>
  <c r="E146" i="1"/>
  <c r="C147" i="1"/>
  <c r="D146" i="1"/>
  <c r="G147" i="1" l="1"/>
  <c r="H147" i="1" s="1"/>
  <c r="C148" i="1"/>
  <c r="D147" i="1"/>
  <c r="E147" i="1"/>
  <c r="G148" i="1" l="1"/>
  <c r="H148" i="1" s="1"/>
  <c r="E148" i="1"/>
  <c r="C149" i="1"/>
  <c r="D148" i="1"/>
  <c r="G149" i="1" l="1"/>
  <c r="H149" i="1" s="1"/>
  <c r="C150" i="1"/>
  <c r="D149" i="1"/>
  <c r="E149" i="1"/>
  <c r="G150" i="1" l="1"/>
  <c r="H150" i="1" s="1"/>
  <c r="E150" i="1"/>
  <c r="C151" i="1"/>
  <c r="D150" i="1"/>
  <c r="G151" i="1" l="1"/>
  <c r="H151" i="1" s="1"/>
  <c r="C152" i="1"/>
  <c r="D151" i="1"/>
  <c r="E151" i="1"/>
  <c r="G152" i="1" l="1"/>
  <c r="H152" i="1" s="1"/>
  <c r="E152" i="1"/>
  <c r="C153" i="1"/>
  <c r="D152" i="1"/>
  <c r="G153" i="1" l="1"/>
  <c r="H153" i="1" s="1"/>
  <c r="C154" i="1"/>
  <c r="D153" i="1"/>
  <c r="E153" i="1"/>
  <c r="G154" i="1" l="1"/>
  <c r="H154" i="1" s="1"/>
  <c r="E154" i="1"/>
  <c r="C155" i="1"/>
  <c r="D154" i="1"/>
  <c r="G155" i="1" l="1"/>
  <c r="H155" i="1" s="1"/>
  <c r="C156" i="1"/>
  <c r="D155" i="1"/>
  <c r="E155" i="1"/>
  <c r="G156" i="1" l="1"/>
  <c r="H156" i="1" s="1"/>
  <c r="E156" i="1"/>
  <c r="C157" i="1"/>
  <c r="D156" i="1"/>
  <c r="G157" i="1" l="1"/>
  <c r="H157" i="1" s="1"/>
  <c r="C158" i="1"/>
  <c r="D157" i="1"/>
  <c r="E157" i="1"/>
  <c r="G158" i="1" l="1"/>
  <c r="H158" i="1" s="1"/>
  <c r="E158" i="1"/>
  <c r="C159" i="1"/>
  <c r="D158" i="1"/>
  <c r="G159" i="1" l="1"/>
  <c r="H159" i="1" s="1"/>
  <c r="C160" i="1"/>
  <c r="D159" i="1"/>
  <c r="E159" i="1"/>
  <c r="G160" i="1" l="1"/>
  <c r="H160" i="1" s="1"/>
  <c r="E160" i="1"/>
  <c r="C161" i="1"/>
  <c r="D160" i="1"/>
  <c r="G161" i="1" l="1"/>
  <c r="H161" i="1" s="1"/>
  <c r="C162" i="1"/>
  <c r="D161" i="1"/>
  <c r="E161" i="1"/>
  <c r="G162" i="1" l="1"/>
  <c r="H162" i="1" s="1"/>
  <c r="E162" i="1"/>
  <c r="C163" i="1"/>
  <c r="D162" i="1"/>
  <c r="G163" i="1" l="1"/>
  <c r="H163" i="1" s="1"/>
  <c r="C164" i="1"/>
  <c r="D163" i="1"/>
  <c r="E163" i="1"/>
  <c r="G164" i="1" l="1"/>
  <c r="H164" i="1" s="1"/>
  <c r="E164" i="1"/>
  <c r="C165" i="1"/>
  <c r="D164" i="1"/>
  <c r="G165" i="1" l="1"/>
  <c r="H165" i="1" s="1"/>
  <c r="C166" i="1"/>
  <c r="D165" i="1"/>
  <c r="E165" i="1"/>
  <c r="G166" i="1" l="1"/>
  <c r="H166" i="1" s="1"/>
  <c r="E166" i="1"/>
  <c r="C167" i="1"/>
  <c r="D166" i="1"/>
  <c r="G167" i="1" l="1"/>
  <c r="H167" i="1" s="1"/>
  <c r="C168" i="1"/>
  <c r="D167" i="1"/>
  <c r="E167" i="1"/>
  <c r="G168" i="1" l="1"/>
  <c r="H168" i="1" s="1"/>
  <c r="E168" i="1"/>
  <c r="C169" i="1"/>
  <c r="D168" i="1"/>
  <c r="G169" i="1" l="1"/>
  <c r="H169" i="1" s="1"/>
  <c r="C170" i="1"/>
  <c r="D169" i="1"/>
  <c r="E169" i="1"/>
  <c r="G170" i="1" l="1"/>
  <c r="H170" i="1" s="1"/>
  <c r="E170" i="1"/>
  <c r="C171" i="1"/>
  <c r="D170" i="1"/>
  <c r="G171" i="1" l="1"/>
  <c r="H171" i="1" s="1"/>
  <c r="C172" i="1"/>
  <c r="D171" i="1"/>
  <c r="E171" i="1"/>
  <c r="G172" i="1" l="1"/>
  <c r="H172" i="1" s="1"/>
  <c r="E172" i="1"/>
  <c r="C173" i="1"/>
  <c r="D172" i="1"/>
  <c r="G173" i="1" l="1"/>
  <c r="H173" i="1" s="1"/>
  <c r="C174" i="1"/>
  <c r="D173" i="1"/>
  <c r="E173" i="1"/>
  <c r="G174" i="1" l="1"/>
  <c r="H174" i="1" s="1"/>
  <c r="E174" i="1"/>
  <c r="C175" i="1"/>
  <c r="D174" i="1"/>
  <c r="G175" i="1" l="1"/>
  <c r="H175" i="1" s="1"/>
  <c r="C176" i="1"/>
  <c r="D175" i="1"/>
  <c r="E175" i="1"/>
  <c r="G176" i="1" l="1"/>
  <c r="H176" i="1" s="1"/>
  <c r="E176" i="1"/>
  <c r="C177" i="1"/>
  <c r="D176" i="1"/>
  <c r="G177" i="1" l="1"/>
  <c r="H177" i="1" s="1"/>
  <c r="C178" i="1"/>
  <c r="D177" i="1"/>
  <c r="E177" i="1"/>
  <c r="G178" i="1" l="1"/>
  <c r="H178" i="1" s="1"/>
  <c r="E178" i="1"/>
  <c r="C179" i="1"/>
  <c r="D178" i="1"/>
  <c r="G179" i="1" l="1"/>
  <c r="C180" i="1"/>
  <c r="D179" i="1"/>
  <c r="E179" i="1"/>
  <c r="H179" i="1"/>
  <c r="G180" i="1" l="1"/>
  <c r="H180" i="1" s="1"/>
  <c r="E180" i="1"/>
  <c r="C181" i="1"/>
  <c r="D180" i="1"/>
  <c r="G181" i="1" l="1"/>
  <c r="H181" i="1" s="1"/>
  <c r="C182" i="1"/>
  <c r="D181" i="1"/>
  <c r="E181" i="1"/>
  <c r="G182" i="1" l="1"/>
  <c r="H182" i="1" s="1"/>
  <c r="E182" i="1"/>
  <c r="C183" i="1"/>
  <c r="D182" i="1"/>
  <c r="G183" i="1" l="1"/>
  <c r="H183" i="1" s="1"/>
  <c r="C184" i="1"/>
  <c r="D183" i="1"/>
  <c r="E183" i="1"/>
  <c r="G184" i="1" l="1"/>
  <c r="H184" i="1" s="1"/>
  <c r="E184" i="1"/>
  <c r="C185" i="1"/>
  <c r="D184" i="1"/>
  <c r="G185" i="1" l="1"/>
  <c r="H185" i="1" s="1"/>
  <c r="C186" i="1"/>
  <c r="D185" i="1"/>
  <c r="E185" i="1"/>
  <c r="G186" i="1" l="1"/>
  <c r="H186" i="1" s="1"/>
  <c r="E186" i="1"/>
  <c r="C187" i="1"/>
  <c r="D186" i="1"/>
  <c r="G187" i="1" l="1"/>
  <c r="H187" i="1" s="1"/>
  <c r="C188" i="1"/>
  <c r="D187" i="1"/>
  <c r="E187" i="1"/>
  <c r="G188" i="1" l="1"/>
  <c r="H188" i="1" s="1"/>
  <c r="E188" i="1"/>
  <c r="C189" i="1"/>
  <c r="D188" i="1"/>
  <c r="G189" i="1" l="1"/>
  <c r="H189" i="1" s="1"/>
  <c r="C190" i="1"/>
  <c r="D189" i="1"/>
  <c r="E189" i="1"/>
  <c r="G190" i="1" l="1"/>
  <c r="H190" i="1" s="1"/>
  <c r="E190" i="1"/>
  <c r="C191" i="1"/>
  <c r="D190" i="1"/>
  <c r="G191" i="1" l="1"/>
  <c r="H191" i="1" s="1"/>
  <c r="C192" i="1"/>
  <c r="D191" i="1"/>
  <c r="E191" i="1"/>
  <c r="G192" i="1" l="1"/>
  <c r="H192" i="1" s="1"/>
  <c r="E192" i="1"/>
  <c r="C193" i="1"/>
  <c r="D192" i="1"/>
  <c r="G193" i="1" l="1"/>
  <c r="H193" i="1" s="1"/>
  <c r="C194" i="1"/>
  <c r="D193" i="1"/>
  <c r="E193" i="1"/>
  <c r="G194" i="1" l="1"/>
  <c r="H194" i="1" s="1"/>
  <c r="E194" i="1"/>
  <c r="C195" i="1"/>
  <c r="D194" i="1"/>
  <c r="G195" i="1" l="1"/>
  <c r="H195" i="1" s="1"/>
  <c r="C196" i="1"/>
  <c r="D195" i="1"/>
  <c r="E195" i="1"/>
  <c r="G196" i="1" l="1"/>
  <c r="H196" i="1" s="1"/>
  <c r="E196" i="1"/>
  <c r="C197" i="1"/>
  <c r="D196" i="1"/>
  <c r="G197" i="1" l="1"/>
  <c r="H197" i="1" s="1"/>
  <c r="C198" i="1"/>
  <c r="D197" i="1"/>
  <c r="E197" i="1"/>
  <c r="G198" i="1" l="1"/>
  <c r="H198" i="1" s="1"/>
  <c r="E198" i="1"/>
  <c r="C199" i="1"/>
  <c r="D198" i="1"/>
  <c r="G199" i="1" l="1"/>
  <c r="H199" i="1" s="1"/>
  <c r="C200" i="1"/>
  <c r="D199" i="1"/>
  <c r="E199" i="1"/>
  <c r="G200" i="1" l="1"/>
  <c r="H200" i="1" s="1"/>
  <c r="E200" i="1"/>
  <c r="C201" i="1"/>
  <c r="D200" i="1"/>
  <c r="G201" i="1" l="1"/>
  <c r="H201" i="1" s="1"/>
  <c r="C202" i="1"/>
  <c r="D201" i="1"/>
  <c r="E201" i="1"/>
  <c r="G202" i="1" l="1"/>
  <c r="H202" i="1" s="1"/>
  <c r="E202" i="1"/>
  <c r="C203" i="1"/>
  <c r="D202" i="1"/>
  <c r="G203" i="1" l="1"/>
  <c r="H203" i="1" s="1"/>
  <c r="C204" i="1"/>
  <c r="D203" i="1"/>
  <c r="E203" i="1"/>
  <c r="G204" i="1" l="1"/>
  <c r="H204" i="1" s="1"/>
  <c r="E204" i="1"/>
  <c r="C205" i="1"/>
  <c r="D204" i="1"/>
  <c r="G205" i="1" l="1"/>
  <c r="H205" i="1" s="1"/>
  <c r="C206" i="1"/>
  <c r="D205" i="1"/>
  <c r="E205" i="1"/>
  <c r="G206" i="1" l="1"/>
  <c r="H206" i="1" s="1"/>
  <c r="E206" i="1"/>
  <c r="C207" i="1"/>
  <c r="D206" i="1"/>
  <c r="G207" i="1" l="1"/>
  <c r="H207" i="1" s="1"/>
  <c r="C208" i="1"/>
  <c r="D207" i="1"/>
  <c r="E207" i="1"/>
  <c r="G208" i="1" l="1"/>
  <c r="H208" i="1" s="1"/>
  <c r="E208" i="1"/>
  <c r="C209" i="1"/>
  <c r="D208" i="1"/>
  <c r="G209" i="1" l="1"/>
  <c r="H209" i="1" s="1"/>
  <c r="C210" i="1"/>
  <c r="D209" i="1"/>
  <c r="E209" i="1"/>
  <c r="G210" i="1" l="1"/>
  <c r="H210" i="1" s="1"/>
  <c r="E210" i="1"/>
  <c r="C211" i="1"/>
  <c r="D210" i="1"/>
  <c r="G211" i="1" l="1"/>
  <c r="F210" i="1"/>
  <c r="C212" i="1"/>
  <c r="F208" i="1" s="1"/>
  <c r="D211" i="1"/>
  <c r="H211" i="1"/>
  <c r="E211" i="1"/>
  <c r="F211" i="1" l="1"/>
  <c r="G212" i="1"/>
  <c r="F212" i="1"/>
  <c r="F14" i="1"/>
  <c r="F13" i="1"/>
  <c r="F17" i="1"/>
  <c r="F16" i="1"/>
  <c r="F18" i="1"/>
  <c r="F19" i="1"/>
  <c r="F20" i="1"/>
  <c r="F21" i="1"/>
  <c r="F24" i="1"/>
  <c r="F25" i="1"/>
  <c r="F26" i="1"/>
  <c r="F27" i="1"/>
  <c r="F28" i="1"/>
  <c r="F29" i="1"/>
  <c r="F30" i="1"/>
  <c r="F34" i="1"/>
  <c r="F35" i="1"/>
  <c r="F33" i="1"/>
  <c r="F36" i="1"/>
  <c r="F37" i="1"/>
  <c r="F39" i="1"/>
  <c r="F40" i="1"/>
  <c r="F38" i="1"/>
  <c r="F41" i="1"/>
  <c r="F42" i="1"/>
  <c r="F43" i="1"/>
  <c r="F44" i="1"/>
  <c r="F45" i="1"/>
  <c r="F47" i="1"/>
  <c r="F46" i="1"/>
  <c r="F48" i="1"/>
  <c r="F49" i="1"/>
  <c r="F51" i="1"/>
  <c r="F53" i="1"/>
  <c r="F54" i="1"/>
  <c r="F56" i="1"/>
  <c r="F55" i="1"/>
  <c r="F57" i="1"/>
  <c r="F58" i="1"/>
  <c r="F59" i="1"/>
  <c r="F61" i="1"/>
  <c r="F60" i="1"/>
  <c r="F62" i="1"/>
  <c r="F63" i="1"/>
  <c r="F64" i="1"/>
  <c r="F66" i="1"/>
  <c r="F65" i="1"/>
  <c r="F67" i="1"/>
  <c r="F68" i="1"/>
  <c r="F69" i="1"/>
  <c r="F71" i="1"/>
  <c r="F70" i="1"/>
  <c r="F72" i="1"/>
  <c r="F73" i="1"/>
  <c r="F74" i="1"/>
  <c r="F76" i="1"/>
  <c r="F75" i="1"/>
  <c r="F77" i="1"/>
  <c r="F78" i="1"/>
  <c r="F79" i="1"/>
  <c r="F80" i="1"/>
  <c r="F82" i="1"/>
  <c r="F81" i="1"/>
  <c r="F83" i="1"/>
  <c r="F84" i="1"/>
  <c r="F85" i="1"/>
  <c r="F86" i="1"/>
  <c r="F88" i="1"/>
  <c r="F87" i="1"/>
  <c r="F89" i="1"/>
  <c r="F90" i="1"/>
  <c r="F91" i="1"/>
  <c r="F92" i="1"/>
  <c r="F94" i="1"/>
  <c r="F93" i="1"/>
  <c r="F95" i="1"/>
  <c r="F96" i="1"/>
  <c r="F97" i="1"/>
  <c r="F98" i="1"/>
  <c r="F99" i="1"/>
  <c r="F100" i="1"/>
  <c r="F102" i="1"/>
  <c r="F101" i="1"/>
  <c r="F103" i="1"/>
  <c r="F104" i="1"/>
  <c r="F105" i="1"/>
  <c r="F106" i="1"/>
  <c r="F107" i="1"/>
  <c r="F108" i="1"/>
  <c r="F109" i="1"/>
  <c r="F111" i="1"/>
  <c r="F110" i="1"/>
  <c r="F112" i="1"/>
  <c r="F113" i="1"/>
  <c r="F114" i="1"/>
  <c r="F115" i="1"/>
  <c r="F117" i="1"/>
  <c r="F116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9" i="1"/>
  <c r="F207" i="1"/>
  <c r="H212" i="1"/>
  <c r="E212" i="1"/>
  <c r="F15" i="1" s="1"/>
  <c r="D212" i="1"/>
  <c r="F52" i="1" l="1"/>
  <c r="F32" i="1"/>
  <c r="F22" i="1"/>
  <c r="G52" i="1" s="1"/>
  <c r="H52" i="1" s="1"/>
  <c r="F31" i="1"/>
  <c r="F50" i="1"/>
  <c r="F23" i="1"/>
  <c r="H61" i="1"/>
  <c r="H63" i="1"/>
  <c r="H60" i="1"/>
  <c r="H59" i="1"/>
  <c r="H62" i="1"/>
  <c r="H65" i="1"/>
  <c r="H66" i="1"/>
  <c r="H64" i="1"/>
  <c r="H67" i="1"/>
  <c r="H69" i="1"/>
  <c r="H68" i="1"/>
  <c r="H70" i="1"/>
  <c r="H72" i="1"/>
  <c r="H71" i="1"/>
  <c r="H74" i="1"/>
  <c r="H73" i="1"/>
  <c r="H75" i="1"/>
  <c r="H54" i="1"/>
  <c r="H53" i="1"/>
  <c r="H56" i="1"/>
  <c r="H55" i="1"/>
  <c r="H58" i="1"/>
  <c r="H57" i="1"/>
  <c r="G23" i="1" l="1"/>
  <c r="H23" i="1" s="1"/>
  <c r="G51" i="1"/>
  <c r="H51" i="1" s="1"/>
  <c r="G16" i="1"/>
  <c r="G19" i="1"/>
  <c r="G14" i="1"/>
  <c r="G21" i="1"/>
  <c r="G17" i="1"/>
  <c r="G50" i="1"/>
  <c r="H50" i="1" s="1"/>
  <c r="G48" i="1"/>
  <c r="H48" i="1" s="1"/>
  <c r="G46" i="1"/>
  <c r="H46" i="1" s="1"/>
  <c r="G44" i="1"/>
  <c r="H44" i="1" s="1"/>
  <c r="G42" i="1"/>
  <c r="H42" i="1" s="1"/>
  <c r="G40" i="1"/>
  <c r="H40" i="1" s="1"/>
  <c r="G38" i="1"/>
  <c r="H38" i="1" s="1"/>
  <c r="G36" i="1"/>
  <c r="H36" i="1" s="1"/>
  <c r="G34" i="1"/>
  <c r="H34" i="1" s="1"/>
  <c r="G32" i="1"/>
  <c r="H32" i="1" s="1"/>
  <c r="G30" i="1"/>
  <c r="H30" i="1" s="1"/>
  <c r="G28" i="1"/>
  <c r="H28" i="1" s="1"/>
  <c r="G26" i="1"/>
  <c r="H26" i="1" s="1"/>
  <c r="G24" i="1"/>
  <c r="H24" i="1" s="1"/>
  <c r="G49" i="1"/>
  <c r="H49" i="1" s="1"/>
  <c r="G47" i="1"/>
  <c r="H47" i="1" s="1"/>
  <c r="G45" i="1"/>
  <c r="H45" i="1" s="1"/>
  <c r="G43" i="1"/>
  <c r="H43" i="1" s="1"/>
  <c r="G41" i="1"/>
  <c r="H41" i="1" s="1"/>
  <c r="G39" i="1"/>
  <c r="H39" i="1" s="1"/>
  <c r="G37" i="1"/>
  <c r="H37" i="1" s="1"/>
  <c r="G35" i="1"/>
  <c r="H35" i="1" s="1"/>
  <c r="G33" i="1"/>
  <c r="H33" i="1" s="1"/>
  <c r="G31" i="1"/>
  <c r="H31" i="1" s="1"/>
  <c r="G29" i="1"/>
  <c r="H29" i="1" s="1"/>
  <c r="G27" i="1"/>
  <c r="H27" i="1" s="1"/>
  <c r="G25" i="1"/>
  <c r="H25" i="1" s="1"/>
  <c r="G15" i="1"/>
  <c r="G13" i="1"/>
  <c r="G22" i="1"/>
  <c r="G20" i="1"/>
  <c r="G18" i="1"/>
  <c r="H17" i="1" l="1"/>
  <c r="H19" i="1"/>
  <c r="H21" i="1"/>
  <c r="H16" i="1"/>
  <c r="H18" i="1"/>
  <c r="H20" i="1"/>
  <c r="H22" i="1"/>
  <c r="H14" i="1"/>
  <c r="H15" i="1"/>
  <c r="H13" i="1"/>
</calcChain>
</file>

<file path=xl/sharedStrings.xml><?xml version="1.0" encoding="utf-8"?>
<sst xmlns="http://schemas.openxmlformats.org/spreadsheetml/2006/main" count="23" uniqueCount="23">
  <si>
    <t>Nbr participant (N)</t>
  </si>
  <si>
    <t>Place (P)</t>
  </si>
  <si>
    <t>N/P</t>
  </si>
  <si>
    <t>Racine(N/P) (K)</t>
  </si>
  <si>
    <t>Formule</t>
  </si>
  <si>
    <t>POINTS</t>
  </si>
  <si>
    <t>FORMULE :</t>
  </si>
  <si>
    <t>ITM</t>
  </si>
  <si>
    <t>X pourcent ITM de N</t>
  </si>
  <si>
    <t>N</t>
  </si>
  <si>
    <t>nombre de participants</t>
  </si>
  <si>
    <t>P</t>
  </si>
  <si>
    <t>K</t>
  </si>
  <si>
    <t>√(N/P)</t>
  </si>
  <si>
    <t>Somme de 1 à X (K)</t>
  </si>
  <si>
    <t>X</t>
  </si>
  <si>
    <t>AVEC</t>
  </si>
  <si>
    <t>Arrondi à 3 chiffres après la virgule</t>
  </si>
  <si>
    <t>Coef :</t>
  </si>
  <si>
    <t>arrondi.inf(N.ITM)</t>
  </si>
  <si>
    <t>Place payée</t>
  </si>
  <si>
    <t>Nbr participant (N) :</t>
  </si>
  <si>
    <t>Nbr d'ITM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</si>
</sst>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20"/>
      <name val="Arial"/>
      <family val="2"/>
    </font>
    <font>
      <b/>
      <sz val="20"/>
      <color theme="1"/>
      <name val="Calibri"/>
      <family val="2"/>
      <scheme val="minor"/>
    </font>
    <font>
      <sz val="15"/>
      <name val="Arial"/>
      <family val="2"/>
    </font>
    <font>
      <sz val="15"/>
      <color theme="1"/>
      <name val="Calibri"/>
      <family val="2"/>
      <scheme val="minor"/>
    </font>
    <font>
      <b/>
      <sz val="15"/>
      <name val="Arial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EFEFE"/>
      </left>
      <right/>
      <top style="medium">
        <color rgb="FFFEFEFE"/>
      </top>
      <bottom style="medium">
        <color rgb="FFFEFEFE"/>
      </bottom>
      <diagonal/>
    </border>
    <border>
      <left/>
      <right/>
      <top style="medium">
        <color rgb="FFFEFEFE"/>
      </top>
      <bottom style="medium">
        <color rgb="FFFEFEFE"/>
      </bottom>
      <diagonal/>
    </border>
    <border>
      <left/>
      <right style="medium">
        <color rgb="FFFEFEFE"/>
      </right>
      <top style="medium">
        <color rgb="FFFEFEFE"/>
      </top>
      <bottom style="medium">
        <color rgb="FFFEFEFE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left" vertical="center"/>
      <protection hidden="1"/>
    </xf>
    <xf numFmtId="0" fontId="0" fillId="0" borderId="21" xfId="0" applyBorder="1" applyAlignment="1" applyProtection="1">
      <alignment horizontal="left" vertical="center"/>
      <protection hidden="1"/>
    </xf>
    <xf numFmtId="0" fontId="0" fillId="0" borderId="18" xfId="0" applyBorder="1" applyAlignment="1" applyProtection="1">
      <alignment horizontal="left" vertical="center"/>
      <protection hidden="1"/>
    </xf>
    <xf numFmtId="0" fontId="0" fillId="0" borderId="19" xfId="0" applyBorder="1" applyAlignment="1" applyProtection="1">
      <alignment horizontal="left" vertical="center"/>
      <protection hidden="1"/>
    </xf>
    <xf numFmtId="0" fontId="4" fillId="0" borderId="18" xfId="0" applyFont="1" applyBorder="1" applyAlignment="1" applyProtection="1">
      <alignment horizontal="left" vertical="center"/>
      <protection hidden="1"/>
    </xf>
    <xf numFmtId="0" fontId="4" fillId="0" borderId="19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right" vertical="center"/>
      <protection hidden="1"/>
    </xf>
    <xf numFmtId="0" fontId="0" fillId="0" borderId="16" xfId="0" applyBorder="1" applyAlignment="1" applyProtection="1">
      <alignment horizontal="left" vertical="center"/>
      <protection hidden="1"/>
    </xf>
    <xf numFmtId="0" fontId="0" fillId="0" borderId="17" xfId="0" applyBorder="1" applyAlignment="1" applyProtection="1">
      <alignment horizontal="left" vertical="center"/>
      <protection hidden="1"/>
    </xf>
    <xf numFmtId="0" fontId="0" fillId="4" borderId="0" xfId="0" applyFill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10" fontId="2" fillId="4" borderId="0" xfId="1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Border="1" applyAlignment="1" applyProtection="1">
      <alignment horizontal="center" vertical="center"/>
      <protection hidden="1"/>
    </xf>
    <xf numFmtId="164" fontId="0" fillId="4" borderId="0" xfId="0" applyNumberForma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2" fontId="3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164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1" fontId="9" fillId="0" borderId="1" xfId="0" applyNumberFormat="1" applyFont="1" applyFill="1" applyBorder="1" applyAlignment="1" applyProtection="1">
      <alignment horizontal="center" vertical="center"/>
      <protection hidden="1"/>
    </xf>
    <xf numFmtId="0" fontId="0" fillId="3" borderId="25" xfId="0" applyFill="1" applyBorder="1" applyAlignment="1" applyProtection="1">
      <alignment horizontal="center" vertical="center"/>
    </xf>
    <xf numFmtId="0" fontId="0" fillId="3" borderId="26" xfId="0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0" fontId="0" fillId="4" borderId="0" xfId="0" applyFill="1" applyBorder="1" applyProtection="1"/>
    <xf numFmtId="0" fontId="0" fillId="0" borderId="0" xfId="0" applyBorder="1" applyProtection="1"/>
    <xf numFmtId="0" fontId="0" fillId="4" borderId="0" xfId="0" applyFill="1" applyProtection="1"/>
    <xf numFmtId="0" fontId="0" fillId="0" borderId="0" xfId="0" applyProtection="1"/>
    <xf numFmtId="0" fontId="7" fillId="0" borderId="22" xfId="0" applyFont="1" applyBorder="1" applyAlignment="1" applyProtection="1">
      <alignment horizontal="right" vertical="center"/>
    </xf>
    <xf numFmtId="0" fontId="7" fillId="0" borderId="23" xfId="0" applyFont="1" applyBorder="1" applyAlignment="1" applyProtection="1">
      <alignment horizontal="right" vertical="center"/>
    </xf>
    <xf numFmtId="0" fontId="0" fillId="2" borderId="0" xfId="0" applyFill="1" applyProtection="1"/>
    <xf numFmtId="0" fontId="3" fillId="0" borderId="1" xfId="0" applyFont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Protection="1"/>
    <xf numFmtId="9" fontId="6" fillId="3" borderId="24" xfId="1" applyNumberFormat="1" applyFont="1" applyFill="1" applyBorder="1" applyAlignment="1" applyProtection="1">
      <alignment horizontal="center" vertical="center"/>
      <protection locked="0" hidden="1"/>
    </xf>
    <xf numFmtId="0" fontId="10" fillId="3" borderId="24" xfId="0" applyFont="1" applyFill="1" applyBorder="1" applyAlignment="1" applyProtection="1">
      <alignment horizontal="center" vertical="center"/>
      <protection locked="0" hidden="1"/>
    </xf>
  </cellXfs>
  <cellStyles count="2">
    <cellStyle name="Normal" xfId="0" builtinId="0"/>
    <cellStyle name="Pourcentage" xfId="1" builtinId="5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EFE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1</xdr:rowOff>
    </xdr:from>
    <xdr:ext cx="2571749" cy="80962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ZoneTexte 2"/>
            <xdr:cNvSpPr txBox="1"/>
          </xdr:nvSpPr>
          <xdr:spPr>
            <a:xfrm>
              <a:off x="247650" y="200026"/>
              <a:ext cx="2571749" cy="8096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fr-FR" sz="2000" b="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(N</a:t>
              </a:r>
              <a:r>
                <a:rPr lang="fr-FR" sz="2000" b="0" baseline="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 .</a:t>
              </a:r>
              <a14:m>
                <m:oMath xmlns:m="http://schemas.openxmlformats.org/officeDocument/2006/math">
                  <m:rad>
                    <m:radPr>
                      <m:degHide m:val="on"/>
                      <m:ctrlPr>
                        <a:rPr lang="fr-FR" sz="20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radPr>
                    <m:deg/>
                    <m:e>
                      <m:r>
                        <a:rPr lang="fr-FR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𝑋</m:t>
                      </m:r>
                    </m:e>
                  </m:rad>
                </m:oMath>
              </a14:m>
              <a:r>
                <a:rPr lang="fr-FR" sz="2000" b="0" baseline="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 ) </a:t>
              </a:r>
              <a14:m>
                <m:oMath xmlns:m="http://schemas.openxmlformats.org/officeDocument/2006/math">
                  <m:r>
                    <a:rPr lang="fr-FR" sz="20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/</m:t>
                  </m:r>
                  <m:nary>
                    <m:naryPr>
                      <m:chr m:val="∑"/>
                      <m:ctrlPr>
                        <a:rPr lang="fr-FR" sz="2000" i="1">
                          <a:latin typeface="Cambria Math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fr-FR" sz="2000" b="0" i="1">
                          <a:latin typeface="Cambria Math"/>
                        </a:rPr>
                        <m:t>1</m:t>
                      </m:r>
                    </m:sub>
                    <m:sup>
                      <m:r>
                        <a:rPr lang="fr-FR" sz="2000" b="0" i="1">
                          <a:latin typeface="Cambria Math"/>
                        </a:rPr>
                        <m:t>𝑋</m:t>
                      </m:r>
                    </m:sup>
                    <m:e>
                      <m:d>
                        <m:dPr>
                          <m:ctrlPr>
                            <a:rPr lang="fr-FR" sz="20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ad>
                            <m:radPr>
                              <m:degHide m:val="on"/>
                              <m:ctrlPr>
                                <a:rPr lang="fr-FR" sz="20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radPr>
                            <m:deg/>
                            <m:e>
                              <m:f>
                                <m:fPr>
                                  <m:ctrlPr>
                                    <a:rPr lang="fr-FR" sz="20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fPr>
                                <m:num>
                                  <m:r>
                                    <a:rPr lang="fr-FR" sz="20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𝑁</m:t>
                                  </m:r>
                                </m:num>
                                <m:den>
                                  <m:r>
                                    <a:rPr lang="fr-FR" sz="20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𝑃</m:t>
                                  </m:r>
                                </m:den>
                              </m:f>
                            </m:e>
                          </m:rad>
                        </m:e>
                      </m:d>
                    </m:e>
                  </m:nary>
                </m:oMath>
              </a14:m>
              <a:endParaRPr lang="fr-FR" sz="2000"/>
            </a:p>
          </xdr:txBody>
        </xdr:sp>
      </mc:Choice>
      <mc:Fallback>
        <xdr:sp macro="" textlink="">
          <xdr:nvSpPr>
            <xdr:cNvPr id="3" name="ZoneTexte 2"/>
            <xdr:cNvSpPr txBox="1"/>
          </xdr:nvSpPr>
          <xdr:spPr>
            <a:xfrm>
              <a:off x="247650" y="200026"/>
              <a:ext cx="2571749" cy="8096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fr-FR" sz="2000" b="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(N</a:t>
              </a:r>
              <a:r>
                <a:rPr lang="fr-FR" sz="2000" b="0" baseline="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 .</a:t>
              </a:r>
              <a:r>
                <a:rPr lang="fr-FR" sz="2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√</a:t>
              </a:r>
              <a:r>
                <a:rPr lang="fr-FR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𝑋</a:t>
              </a:r>
              <a:r>
                <a:rPr lang="fr-FR" sz="2000" b="0" baseline="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 ) </a:t>
              </a:r>
              <a:r>
                <a:rPr lang="fr-FR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/</a:t>
              </a:r>
              <a:r>
                <a:rPr lang="fr-FR" sz="2000" i="0">
                  <a:latin typeface="Cambria Math"/>
                </a:rPr>
                <a:t>∑24_</a:t>
              </a:r>
              <a:r>
                <a:rPr lang="fr-FR" sz="2000" b="0" i="0">
                  <a:latin typeface="Cambria Math"/>
                </a:rPr>
                <a:t>1^𝑋▒</a:t>
              </a:r>
              <a:r>
                <a:rPr lang="fr-FR" sz="2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(√(𝑁/𝑃))</a:t>
              </a:r>
              <a:r>
                <a:rPr lang="fr-FR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</a:t>
              </a:r>
              <a:endParaRPr lang="fr-FR" sz="2000"/>
            </a:p>
          </xdr:txBody>
        </xdr:sp>
      </mc:Fallback>
    </mc:AlternateContent>
    <xdr:clientData/>
  </xdr:oneCellAnchor>
  <xdr:twoCellAnchor editAs="oneCell">
    <xdr:from>
      <xdr:col>1</xdr:col>
      <xdr:colOff>347472</xdr:colOff>
      <xdr:row>1</xdr:row>
      <xdr:rowOff>41262</xdr:rowOff>
    </xdr:from>
    <xdr:to>
      <xdr:col>2</xdr:col>
      <xdr:colOff>391441</xdr:colOff>
      <xdr:row>1</xdr:row>
      <xdr:rowOff>1301262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22B14C"/>
            </a:clrFrom>
            <a:clrTo>
              <a:srgbClr val="22B14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122" y="241287"/>
          <a:ext cx="1186969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593484</xdr:colOff>
      <xdr:row>0</xdr:row>
      <xdr:rowOff>190500</xdr:rowOff>
    </xdr:from>
    <xdr:ext cx="3028949" cy="1352550"/>
    <xdr:sp macro="" textlink="">
      <xdr:nvSpPr>
        <xdr:cNvPr id="9" name="Shape 3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/>
      </xdr:nvSpPr>
      <xdr:spPr>
        <a:xfrm>
          <a:off x="1984134" y="190500"/>
          <a:ext cx="3028949" cy="1352550"/>
        </a:xfrm>
        <a:prstGeom prst="rect">
          <a:avLst/>
        </a:prstGeom>
        <a:noFill/>
        <a:ln w="5715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3500" b="1">
              <a:solidFill>
                <a:schemeClr val="lt1"/>
              </a:solidFill>
            </a:rPr>
            <a:t>FORMULE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700" b="1">
              <a:solidFill>
                <a:schemeClr val="lt1"/>
              </a:solidFill>
            </a:rPr>
            <a:t>CHAMPIONNAT ONLINE</a:t>
          </a:r>
          <a:endParaRPr sz="2700"/>
        </a:p>
      </xdr:txBody>
    </xdr:sp>
    <xdr:clientData fLocksWithSheet="0"/>
  </xdr:oneCellAnchor>
  <xdr:twoCellAnchor editAs="oneCell">
    <xdr:from>
      <xdr:col>6</xdr:col>
      <xdr:colOff>166875</xdr:colOff>
      <xdr:row>1</xdr:row>
      <xdr:rowOff>35493</xdr:rowOff>
    </xdr:from>
    <xdr:to>
      <xdr:col>7</xdr:col>
      <xdr:colOff>718558</xdr:colOff>
      <xdr:row>1</xdr:row>
      <xdr:rowOff>1295493</xdr:rowOff>
    </xdr:to>
    <xdr:pic>
      <xdr:nvPicPr>
        <xdr:cNvPr id="11" name="Picture 34" descr="I:\essai2logospartenaires\Logo_PS_black_square_160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15125" y="235518"/>
          <a:ext cx="1266058" cy="126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5"/>
  <sheetViews>
    <sheetView showGridLines="0" tabSelected="1" workbookViewId="0">
      <selection activeCell="D10" sqref="D10"/>
    </sheetView>
  </sheetViews>
  <sheetFormatPr baseColWidth="10" defaultColWidth="0" defaultRowHeight="15" zeroHeight="1" x14ac:dyDescent="0.25"/>
  <cols>
    <col min="1" max="1" width="3.7109375" style="54" customWidth="1"/>
    <col min="2" max="2" width="17.140625" style="1" customWidth="1"/>
    <col min="3" max="4" width="10.7109375" style="3" customWidth="1"/>
    <col min="5" max="5" width="14.7109375" style="3" customWidth="1"/>
    <col min="6" max="6" width="18.7109375" style="3" customWidth="1"/>
    <col min="7" max="7" width="10.7109375" style="4" customWidth="1"/>
    <col min="8" max="8" width="11.42578125" style="54" customWidth="1"/>
    <col min="9" max="9" width="3.7109375" style="54" customWidth="1"/>
    <col min="10" max="16384" width="11.42578125" style="54" hidden="1"/>
  </cols>
  <sheetData>
    <row r="1" spans="1:9" s="52" customFormat="1" ht="15.75" thickBot="1" x14ac:dyDescent="0.3">
      <c r="A1" s="51"/>
      <c r="B1" s="35"/>
      <c r="C1" s="37"/>
      <c r="D1" s="37"/>
      <c r="E1" s="37"/>
      <c r="F1" s="37"/>
      <c r="G1" s="39"/>
      <c r="H1" s="51"/>
      <c r="I1" s="51"/>
    </row>
    <row r="2" spans="1:9" s="52" customFormat="1" ht="105" customHeight="1" thickBot="1" x14ac:dyDescent="0.3">
      <c r="A2" s="51"/>
      <c r="B2" s="48"/>
      <c r="C2" s="49"/>
      <c r="D2" s="49"/>
      <c r="E2" s="49"/>
      <c r="F2" s="49"/>
      <c r="G2" s="49"/>
      <c r="H2" s="50"/>
      <c r="I2" s="51"/>
    </row>
    <row r="3" spans="1:9" ht="15.75" thickBot="1" x14ac:dyDescent="0.3">
      <c r="A3" s="32"/>
      <c r="B3" s="32"/>
      <c r="C3" s="32"/>
      <c r="D3" s="32"/>
      <c r="E3" s="32"/>
      <c r="F3" s="32"/>
      <c r="G3" s="33"/>
      <c r="H3" s="53"/>
      <c r="I3" s="53"/>
    </row>
    <row r="4" spans="1:9" x14ac:dyDescent="0.25">
      <c r="A4" s="53"/>
      <c r="B4" s="23" t="s">
        <v>6</v>
      </c>
      <c r="C4" s="5"/>
      <c r="D4" s="6"/>
      <c r="E4" s="10" t="s">
        <v>16</v>
      </c>
      <c r="F4" s="14" t="s">
        <v>9</v>
      </c>
      <c r="G4" s="17" t="s">
        <v>10</v>
      </c>
      <c r="H4" s="18"/>
      <c r="I4" s="53"/>
    </row>
    <row r="5" spans="1:9" x14ac:dyDescent="0.25">
      <c r="A5" s="53"/>
      <c r="B5" s="7"/>
      <c r="C5" s="8"/>
      <c r="D5" s="9"/>
      <c r="E5" s="11"/>
      <c r="F5" s="15" t="s">
        <v>7</v>
      </c>
      <c r="G5" s="19" t="s">
        <v>8</v>
      </c>
      <c r="H5" s="20"/>
      <c r="I5" s="53"/>
    </row>
    <row r="6" spans="1:9" x14ac:dyDescent="0.25">
      <c r="A6" s="53"/>
      <c r="B6" s="7"/>
      <c r="C6" s="8"/>
      <c r="D6" s="9"/>
      <c r="E6" s="11"/>
      <c r="F6" s="15" t="s">
        <v>11</v>
      </c>
      <c r="G6" s="19" t="s">
        <v>20</v>
      </c>
      <c r="H6" s="20"/>
      <c r="I6" s="53"/>
    </row>
    <row r="7" spans="1:9" x14ac:dyDescent="0.25">
      <c r="A7" s="53"/>
      <c r="B7" s="7"/>
      <c r="C7" s="8"/>
      <c r="D7" s="9"/>
      <c r="E7" s="11"/>
      <c r="F7" s="15" t="s">
        <v>12</v>
      </c>
      <c r="G7" s="21" t="s">
        <v>13</v>
      </c>
      <c r="H7" s="22"/>
      <c r="I7" s="53"/>
    </row>
    <row r="8" spans="1:9" ht="15.75" thickBot="1" x14ac:dyDescent="0.3">
      <c r="A8" s="53"/>
      <c r="B8" s="13" t="s">
        <v>17</v>
      </c>
      <c r="C8" s="24"/>
      <c r="D8" s="25"/>
      <c r="E8" s="12"/>
      <c r="F8" s="16" t="s">
        <v>15</v>
      </c>
      <c r="G8" s="29" t="s">
        <v>19</v>
      </c>
      <c r="H8" s="30"/>
      <c r="I8" s="53"/>
    </row>
    <row r="9" spans="1:9" s="53" customFormat="1" ht="15.75" thickBot="1" x14ac:dyDescent="0.3">
      <c r="B9" s="31"/>
      <c r="C9" s="32"/>
      <c r="D9" s="32"/>
      <c r="E9" s="32"/>
      <c r="F9" s="32"/>
      <c r="G9" s="33"/>
    </row>
    <row r="10" spans="1:9" ht="27" thickBot="1" x14ac:dyDescent="0.3">
      <c r="A10" s="53"/>
      <c r="B10" s="55" t="s">
        <v>21</v>
      </c>
      <c r="C10" s="56"/>
      <c r="D10" s="26">
        <v>40</v>
      </c>
      <c r="E10" s="27" t="s">
        <v>22</v>
      </c>
      <c r="F10" s="62">
        <v>1</v>
      </c>
      <c r="G10" s="28" t="s">
        <v>18</v>
      </c>
      <c r="H10" s="63">
        <v>100</v>
      </c>
      <c r="I10" s="53"/>
    </row>
    <row r="11" spans="1:9" s="57" customFormat="1" ht="15.75" thickBot="1" x14ac:dyDescent="0.3">
      <c r="A11" s="53"/>
      <c r="B11" s="35"/>
      <c r="C11" s="36"/>
      <c r="D11" s="37"/>
      <c r="E11" s="37"/>
      <c r="F11" s="38"/>
      <c r="G11" s="39"/>
      <c r="H11" s="40"/>
      <c r="I11" s="53"/>
    </row>
    <row r="12" spans="1:9" ht="15.75" thickBot="1" x14ac:dyDescent="0.3">
      <c r="A12" s="53"/>
      <c r="B12" s="58" t="s">
        <v>0</v>
      </c>
      <c r="C12" s="41" t="s">
        <v>1</v>
      </c>
      <c r="D12" s="42" t="s">
        <v>2</v>
      </c>
      <c r="E12" s="42" t="s">
        <v>3</v>
      </c>
      <c r="F12" s="42" t="s">
        <v>14</v>
      </c>
      <c r="G12" s="43" t="s">
        <v>4</v>
      </c>
      <c r="H12" s="43" t="s">
        <v>5</v>
      </c>
      <c r="I12" s="53"/>
    </row>
    <row r="13" spans="1:9" ht="20.25" thickBot="1" x14ac:dyDescent="0.3">
      <c r="A13" s="53"/>
      <c r="B13" s="59">
        <f>D10</f>
        <v>40</v>
      </c>
      <c r="C13" s="44">
        <v>1</v>
      </c>
      <c r="D13" s="45">
        <f>IF(C13="","",$B$13/C13)</f>
        <v>40</v>
      </c>
      <c r="E13" s="45">
        <f>IF(C13="","",SQRT(D13))</f>
        <v>6.324555320336759</v>
      </c>
      <c r="F13" s="45" t="str">
        <f t="shared" ref="F13:F44" si="0">IF(C13=MAX($C$13:$C$212),SUM($E$13:$E$212),"")</f>
        <v/>
      </c>
      <c r="G13" s="45">
        <f t="shared" ref="G13:G44" si="1">IF(C13="","",ROUND($B$13*SQRT($B$13/C13)/MAX($F$13:$F$212),3))</f>
        <v>3.55</v>
      </c>
      <c r="H13" s="47">
        <f t="shared" ref="H13:H44" si="2">IF(G13="","",G13*$H$10)</f>
        <v>355</v>
      </c>
      <c r="I13" s="53"/>
    </row>
    <row r="14" spans="1:9" ht="20.25" thickBot="1" x14ac:dyDescent="0.3">
      <c r="A14" s="53"/>
      <c r="B14" s="60"/>
      <c r="C14" s="46">
        <f>IF(C13="","",IF(ROUNDDOWN($B$13*$F$10,0)&gt;=(C13+1),C13+1,""))</f>
        <v>2</v>
      </c>
      <c r="D14" s="45">
        <f>IF(C14="","",$B$13/C14)</f>
        <v>20</v>
      </c>
      <c r="E14" s="45">
        <f>IF(C14="","",SQRT(D14))</f>
        <v>4.4721359549995796</v>
      </c>
      <c r="F14" s="45" t="str">
        <f t="shared" si="0"/>
        <v/>
      </c>
      <c r="G14" s="45">
        <f t="shared" si="1"/>
        <v>2.5099999999999998</v>
      </c>
      <c r="H14" s="47">
        <f t="shared" si="2"/>
        <v>250.99999999999997</v>
      </c>
      <c r="I14" s="53"/>
    </row>
    <row r="15" spans="1:9" ht="20.25" thickBot="1" x14ac:dyDescent="0.3">
      <c r="A15" s="53"/>
      <c r="B15" s="60"/>
      <c r="C15" s="46">
        <f>IF(C14="","",IF(ROUNDDOWN($B$13*$F$10,0)&gt;=(C14+1),C14+1,""))</f>
        <v>3</v>
      </c>
      <c r="D15" s="45">
        <f t="shared" ref="D15:D78" si="3">IF(C15="","",$B$13/C15)</f>
        <v>13.333333333333334</v>
      </c>
      <c r="E15" s="45">
        <f t="shared" ref="E15:E77" si="4">IF(C15="","",SQRT(D15))</f>
        <v>3.6514837167011076</v>
      </c>
      <c r="F15" s="45" t="str">
        <f t="shared" si="0"/>
        <v/>
      </c>
      <c r="G15" s="45">
        <f t="shared" si="1"/>
        <v>2.0499999999999998</v>
      </c>
      <c r="H15" s="47">
        <f t="shared" si="2"/>
        <v>204.99999999999997</v>
      </c>
      <c r="I15" s="53"/>
    </row>
    <row r="16" spans="1:9" ht="20.25" thickBot="1" x14ac:dyDescent="0.3">
      <c r="A16" s="53"/>
      <c r="B16" s="60"/>
      <c r="C16" s="46">
        <f>IF(C15="","",IF(ROUNDDOWN($B$13*$F$10,0)&gt;=(C15+1),C15+1,""))</f>
        <v>4</v>
      </c>
      <c r="D16" s="45">
        <f t="shared" si="3"/>
        <v>10</v>
      </c>
      <c r="E16" s="45">
        <f t="shared" si="4"/>
        <v>3.1622776601683795</v>
      </c>
      <c r="F16" s="45" t="str">
        <f t="shared" si="0"/>
        <v/>
      </c>
      <c r="G16" s="45">
        <f t="shared" si="1"/>
        <v>1.7749999999999999</v>
      </c>
      <c r="H16" s="47">
        <f t="shared" si="2"/>
        <v>177.5</v>
      </c>
      <c r="I16" s="53"/>
    </row>
    <row r="17" spans="1:9" ht="20.25" thickBot="1" x14ac:dyDescent="0.3">
      <c r="A17" s="53"/>
      <c r="B17" s="60"/>
      <c r="C17" s="46">
        <f>IF(C16="","",IF(ROUNDDOWN($B$13*$F$10,0)&gt;=(C16+1),C16+1,""))</f>
        <v>5</v>
      </c>
      <c r="D17" s="45">
        <f t="shared" si="3"/>
        <v>8</v>
      </c>
      <c r="E17" s="45">
        <f t="shared" si="4"/>
        <v>2.8284271247461903</v>
      </c>
      <c r="F17" s="45" t="str">
        <f t="shared" si="0"/>
        <v/>
      </c>
      <c r="G17" s="45">
        <f t="shared" si="1"/>
        <v>1.5880000000000001</v>
      </c>
      <c r="H17" s="47">
        <f t="shared" si="2"/>
        <v>158.80000000000001</v>
      </c>
      <c r="I17" s="53"/>
    </row>
    <row r="18" spans="1:9" ht="20.25" thickBot="1" x14ac:dyDescent="0.3">
      <c r="A18" s="53"/>
      <c r="B18" s="60"/>
      <c r="C18" s="46">
        <f>IF(C17="","",IF(ROUNDDOWN($B$13*$F$10,0)&gt;=(C17+1),C17+1,""))</f>
        <v>6</v>
      </c>
      <c r="D18" s="45">
        <f t="shared" si="3"/>
        <v>6.666666666666667</v>
      </c>
      <c r="E18" s="45">
        <f t="shared" si="4"/>
        <v>2.5819888974716112</v>
      </c>
      <c r="F18" s="45" t="str">
        <f t="shared" si="0"/>
        <v/>
      </c>
      <c r="G18" s="45">
        <f t="shared" si="1"/>
        <v>1.4490000000000001</v>
      </c>
      <c r="H18" s="47">
        <f t="shared" si="2"/>
        <v>144.9</v>
      </c>
      <c r="I18" s="53"/>
    </row>
    <row r="19" spans="1:9" ht="20.25" thickBot="1" x14ac:dyDescent="0.3">
      <c r="A19" s="53"/>
      <c r="B19" s="60"/>
      <c r="C19" s="46">
        <f>IF(C18="","",IF(ROUNDDOWN($B$13*$F$10,0)&gt;=(C18+1),C18+1,""))</f>
        <v>7</v>
      </c>
      <c r="D19" s="45">
        <f t="shared" si="3"/>
        <v>5.7142857142857144</v>
      </c>
      <c r="E19" s="45">
        <f t="shared" si="4"/>
        <v>2.3904572186687871</v>
      </c>
      <c r="F19" s="45" t="str">
        <f t="shared" si="0"/>
        <v/>
      </c>
      <c r="G19" s="45">
        <f t="shared" si="1"/>
        <v>1.3420000000000001</v>
      </c>
      <c r="H19" s="47">
        <f t="shared" si="2"/>
        <v>134.20000000000002</v>
      </c>
      <c r="I19" s="53"/>
    </row>
    <row r="20" spans="1:9" ht="20.25" thickBot="1" x14ac:dyDescent="0.3">
      <c r="A20" s="53"/>
      <c r="B20" s="60"/>
      <c r="C20" s="46">
        <f>IF(C19="","",IF(ROUNDDOWN($B$13*$F$10,0)&gt;=(C19+1),C19+1,""))</f>
        <v>8</v>
      </c>
      <c r="D20" s="45">
        <f t="shared" si="3"/>
        <v>5</v>
      </c>
      <c r="E20" s="45">
        <f t="shared" si="4"/>
        <v>2.2360679774997898</v>
      </c>
      <c r="F20" s="45" t="str">
        <f t="shared" si="0"/>
        <v/>
      </c>
      <c r="G20" s="45">
        <f t="shared" si="1"/>
        <v>1.2549999999999999</v>
      </c>
      <c r="H20" s="47">
        <f t="shared" si="2"/>
        <v>125.49999999999999</v>
      </c>
      <c r="I20" s="53"/>
    </row>
    <row r="21" spans="1:9" ht="20.25" thickBot="1" x14ac:dyDescent="0.3">
      <c r="A21" s="53"/>
      <c r="B21" s="60"/>
      <c r="C21" s="46">
        <f>IF(C20="","",IF(ROUNDDOWN($B$13*$F$10,0)&gt;=(C20+1),C20+1,""))</f>
        <v>9</v>
      </c>
      <c r="D21" s="45">
        <f t="shared" si="3"/>
        <v>4.4444444444444446</v>
      </c>
      <c r="E21" s="45">
        <f t="shared" si="4"/>
        <v>2.1081851067789197</v>
      </c>
      <c r="F21" s="45" t="str">
        <f t="shared" si="0"/>
        <v/>
      </c>
      <c r="G21" s="45">
        <f t="shared" si="1"/>
        <v>1.1830000000000001</v>
      </c>
      <c r="H21" s="47">
        <f t="shared" si="2"/>
        <v>118.30000000000001</v>
      </c>
      <c r="I21" s="53"/>
    </row>
    <row r="22" spans="1:9" ht="20.25" thickBot="1" x14ac:dyDescent="0.3">
      <c r="A22" s="53"/>
      <c r="B22" s="60"/>
      <c r="C22" s="46">
        <f>IF(C21="","",IF(ROUNDDOWN($B$13*$F$10,0)&gt;=(C21+1),C21+1,""))</f>
        <v>10</v>
      </c>
      <c r="D22" s="45">
        <f t="shared" si="3"/>
        <v>4</v>
      </c>
      <c r="E22" s="45">
        <f t="shared" si="4"/>
        <v>2</v>
      </c>
      <c r="F22" s="45" t="str">
        <f t="shared" si="0"/>
        <v/>
      </c>
      <c r="G22" s="45">
        <f t="shared" si="1"/>
        <v>1.123</v>
      </c>
      <c r="H22" s="47">
        <f t="shared" si="2"/>
        <v>112.3</v>
      </c>
      <c r="I22" s="53"/>
    </row>
    <row r="23" spans="1:9" ht="20.25" thickBot="1" x14ac:dyDescent="0.3">
      <c r="A23" s="53"/>
      <c r="B23" s="60"/>
      <c r="C23" s="46">
        <f>IF(C22="","",IF(ROUNDDOWN($B$13*$F$10,0)&gt;=(C22+1),C22+1,""))</f>
        <v>11</v>
      </c>
      <c r="D23" s="43">
        <f t="shared" si="3"/>
        <v>3.6363636363636362</v>
      </c>
      <c r="E23" s="43">
        <f t="shared" si="4"/>
        <v>1.9069251784911847</v>
      </c>
      <c r="F23" s="43" t="str">
        <f t="shared" si="0"/>
        <v/>
      </c>
      <c r="G23" s="45">
        <f t="shared" si="1"/>
        <v>1.07</v>
      </c>
      <c r="H23" s="47">
        <f t="shared" si="2"/>
        <v>107</v>
      </c>
      <c r="I23" s="53"/>
    </row>
    <row r="24" spans="1:9" ht="20.25" thickBot="1" x14ac:dyDescent="0.3">
      <c r="A24" s="53"/>
      <c r="B24" s="60"/>
      <c r="C24" s="46">
        <f>IF(C23="","",IF(ROUNDDOWN($B$13*$F$10,0)&gt;=(C23+1),C23+1,""))</f>
        <v>12</v>
      </c>
      <c r="D24" s="43">
        <f t="shared" si="3"/>
        <v>3.3333333333333335</v>
      </c>
      <c r="E24" s="43">
        <f t="shared" si="4"/>
        <v>1.8257418583505538</v>
      </c>
      <c r="F24" s="43" t="str">
        <f t="shared" si="0"/>
        <v/>
      </c>
      <c r="G24" s="45">
        <f t="shared" si="1"/>
        <v>1.0249999999999999</v>
      </c>
      <c r="H24" s="47">
        <f t="shared" si="2"/>
        <v>102.49999999999999</v>
      </c>
      <c r="I24" s="53"/>
    </row>
    <row r="25" spans="1:9" ht="20.25" thickBot="1" x14ac:dyDescent="0.3">
      <c r="A25" s="53"/>
      <c r="B25" s="60"/>
      <c r="C25" s="46">
        <f>IF(C24="","",IF(ROUNDDOWN($B$13*$F$10,0)&gt;=(C24+1),C24+1,""))</f>
        <v>13</v>
      </c>
      <c r="D25" s="43">
        <f t="shared" si="3"/>
        <v>3.0769230769230771</v>
      </c>
      <c r="E25" s="43">
        <f t="shared" si="4"/>
        <v>1.7541160386140584</v>
      </c>
      <c r="F25" s="43" t="str">
        <f t="shared" si="0"/>
        <v/>
      </c>
      <c r="G25" s="45">
        <f t="shared" si="1"/>
        <v>0.98499999999999999</v>
      </c>
      <c r="H25" s="47">
        <f t="shared" si="2"/>
        <v>98.5</v>
      </c>
      <c r="I25" s="53"/>
    </row>
    <row r="26" spans="1:9" ht="20.25" thickBot="1" x14ac:dyDescent="0.3">
      <c r="A26" s="53"/>
      <c r="B26" s="60"/>
      <c r="C26" s="46">
        <f>IF(C25="","",IF(ROUNDDOWN($B$13*$F$10,0)&gt;=(C25+1),C25+1,""))</f>
        <v>14</v>
      </c>
      <c r="D26" s="43">
        <f t="shared" si="3"/>
        <v>2.8571428571428572</v>
      </c>
      <c r="E26" s="43">
        <f t="shared" si="4"/>
        <v>1.6903085094570331</v>
      </c>
      <c r="F26" s="43" t="str">
        <f t="shared" si="0"/>
        <v/>
      </c>
      <c r="G26" s="45">
        <f t="shared" si="1"/>
        <v>0.94899999999999995</v>
      </c>
      <c r="H26" s="47">
        <f t="shared" si="2"/>
        <v>94.899999999999991</v>
      </c>
      <c r="I26" s="53"/>
    </row>
    <row r="27" spans="1:9" ht="20.25" thickBot="1" x14ac:dyDescent="0.3">
      <c r="A27" s="53"/>
      <c r="B27" s="60"/>
      <c r="C27" s="46">
        <f>IF(C26="","",IF(ROUNDDOWN($B$13*$F$10,0)&gt;=(C26+1),C26+1,""))</f>
        <v>15</v>
      </c>
      <c r="D27" s="43">
        <f t="shared" si="3"/>
        <v>2.6666666666666665</v>
      </c>
      <c r="E27" s="43">
        <f t="shared" si="4"/>
        <v>1.6329931618554521</v>
      </c>
      <c r="F27" s="43" t="str">
        <f t="shared" si="0"/>
        <v/>
      </c>
      <c r="G27" s="45">
        <f t="shared" si="1"/>
        <v>0.91700000000000004</v>
      </c>
      <c r="H27" s="47">
        <f t="shared" si="2"/>
        <v>91.7</v>
      </c>
      <c r="I27" s="53"/>
    </row>
    <row r="28" spans="1:9" ht="20.25" thickBot="1" x14ac:dyDescent="0.3">
      <c r="A28" s="53"/>
      <c r="B28" s="60"/>
      <c r="C28" s="46">
        <f>IF(C27="","",IF(ROUNDDOWN($B$13*$F$10,0)&gt;=(C27+1),C27+1,""))</f>
        <v>16</v>
      </c>
      <c r="D28" s="43">
        <f t="shared" si="3"/>
        <v>2.5</v>
      </c>
      <c r="E28" s="43">
        <f t="shared" si="4"/>
        <v>1.5811388300841898</v>
      </c>
      <c r="F28" s="43" t="str">
        <f t="shared" si="0"/>
        <v/>
      </c>
      <c r="G28" s="45">
        <f t="shared" si="1"/>
        <v>0.88700000000000001</v>
      </c>
      <c r="H28" s="47">
        <f t="shared" si="2"/>
        <v>88.7</v>
      </c>
      <c r="I28" s="53"/>
    </row>
    <row r="29" spans="1:9" ht="20.25" thickBot="1" x14ac:dyDescent="0.3">
      <c r="A29" s="53"/>
      <c r="B29" s="60"/>
      <c r="C29" s="46">
        <f>IF(C28="","",IF(ROUNDDOWN($B$13*$F$10,0)&gt;=(C28+1),C28+1,""))</f>
        <v>17</v>
      </c>
      <c r="D29" s="43">
        <f t="shared" si="3"/>
        <v>2.3529411764705883</v>
      </c>
      <c r="E29" s="43">
        <f t="shared" si="4"/>
        <v>1.5339299776947408</v>
      </c>
      <c r="F29" s="43" t="str">
        <f t="shared" si="0"/>
        <v/>
      </c>
      <c r="G29" s="45">
        <f t="shared" si="1"/>
        <v>0.86099999999999999</v>
      </c>
      <c r="H29" s="47">
        <f t="shared" si="2"/>
        <v>86.1</v>
      </c>
      <c r="I29" s="53"/>
    </row>
    <row r="30" spans="1:9" ht="20.25" thickBot="1" x14ac:dyDescent="0.3">
      <c r="A30" s="53"/>
      <c r="B30" s="60"/>
      <c r="C30" s="46">
        <f>IF(C29="","",IF(ROUNDDOWN($B$13*$F$10,0)&gt;=(C29+1),C29+1,""))</f>
        <v>18</v>
      </c>
      <c r="D30" s="43">
        <f t="shared" si="3"/>
        <v>2.2222222222222223</v>
      </c>
      <c r="E30" s="43">
        <f t="shared" si="4"/>
        <v>1.4907119849998598</v>
      </c>
      <c r="F30" s="43" t="str">
        <f t="shared" si="0"/>
        <v/>
      </c>
      <c r="G30" s="45">
        <f t="shared" si="1"/>
        <v>0.83699999999999997</v>
      </c>
      <c r="H30" s="47">
        <f t="shared" si="2"/>
        <v>83.7</v>
      </c>
      <c r="I30" s="53"/>
    </row>
    <row r="31" spans="1:9" ht="20.25" thickBot="1" x14ac:dyDescent="0.3">
      <c r="A31" s="53"/>
      <c r="B31" s="60"/>
      <c r="C31" s="46">
        <f>IF(C30="","",IF(ROUNDDOWN($B$13*$F$10,0)&gt;=(C30+1),C30+1,""))</f>
        <v>19</v>
      </c>
      <c r="D31" s="43">
        <f t="shared" si="3"/>
        <v>2.1052631578947367</v>
      </c>
      <c r="E31" s="43">
        <f t="shared" si="4"/>
        <v>1.4509525002200232</v>
      </c>
      <c r="F31" s="43" t="str">
        <f t="shared" si="0"/>
        <v/>
      </c>
      <c r="G31" s="45">
        <f t="shared" si="1"/>
        <v>0.81399999999999995</v>
      </c>
      <c r="H31" s="47">
        <f t="shared" si="2"/>
        <v>81.399999999999991</v>
      </c>
      <c r="I31" s="53"/>
    </row>
    <row r="32" spans="1:9" ht="20.25" thickBot="1" x14ac:dyDescent="0.3">
      <c r="A32" s="53"/>
      <c r="B32" s="60"/>
      <c r="C32" s="46">
        <f>IF(C31="","",IF(ROUNDDOWN($B$13*$F$10,0)&gt;=(C31+1),C31+1,""))</f>
        <v>20</v>
      </c>
      <c r="D32" s="43">
        <f t="shared" si="3"/>
        <v>2</v>
      </c>
      <c r="E32" s="43">
        <f t="shared" si="4"/>
        <v>1.4142135623730951</v>
      </c>
      <c r="F32" s="43" t="str">
        <f t="shared" si="0"/>
        <v/>
      </c>
      <c r="G32" s="45">
        <f t="shared" si="1"/>
        <v>0.79400000000000004</v>
      </c>
      <c r="H32" s="47">
        <f t="shared" si="2"/>
        <v>79.400000000000006</v>
      </c>
      <c r="I32" s="53"/>
    </row>
    <row r="33" spans="1:9" ht="20.25" thickBot="1" x14ac:dyDescent="0.3">
      <c r="A33" s="53"/>
      <c r="B33" s="60"/>
      <c r="C33" s="46">
        <f>IF(C32="","",IF(ROUNDDOWN($B$13*$F$10,0)&gt;=(C32+1),C32+1,""))</f>
        <v>21</v>
      </c>
      <c r="D33" s="43">
        <f t="shared" si="3"/>
        <v>1.9047619047619047</v>
      </c>
      <c r="E33" s="43">
        <f t="shared" si="4"/>
        <v>1.3801311186847085</v>
      </c>
      <c r="F33" s="43" t="str">
        <f t="shared" si="0"/>
        <v/>
      </c>
      <c r="G33" s="45">
        <f t="shared" si="1"/>
        <v>0.77500000000000002</v>
      </c>
      <c r="H33" s="47">
        <f t="shared" si="2"/>
        <v>77.5</v>
      </c>
      <c r="I33" s="53"/>
    </row>
    <row r="34" spans="1:9" ht="20.25" thickBot="1" x14ac:dyDescent="0.3">
      <c r="A34" s="53"/>
      <c r="B34" s="60"/>
      <c r="C34" s="46">
        <f>IF(C33="","",IF(ROUNDDOWN($B$13*$F$10,0)&gt;=(C33+1),C33+1,""))</f>
        <v>22</v>
      </c>
      <c r="D34" s="43">
        <f t="shared" si="3"/>
        <v>1.8181818181818181</v>
      </c>
      <c r="E34" s="43">
        <f t="shared" si="4"/>
        <v>1.3483997249264841</v>
      </c>
      <c r="F34" s="43" t="str">
        <f t="shared" si="0"/>
        <v/>
      </c>
      <c r="G34" s="45">
        <f t="shared" si="1"/>
        <v>0.75700000000000001</v>
      </c>
      <c r="H34" s="47">
        <f t="shared" si="2"/>
        <v>75.7</v>
      </c>
      <c r="I34" s="53"/>
    </row>
    <row r="35" spans="1:9" ht="20.25" thickBot="1" x14ac:dyDescent="0.3">
      <c r="A35" s="53"/>
      <c r="B35" s="60"/>
      <c r="C35" s="46">
        <f>IF(C34="","",IF(ROUNDDOWN($B$13*$F$10,0)&gt;=(C34+1),C34+1,""))</f>
        <v>23</v>
      </c>
      <c r="D35" s="43">
        <f t="shared" si="3"/>
        <v>1.7391304347826086</v>
      </c>
      <c r="E35" s="43">
        <f t="shared" si="4"/>
        <v>1.318760946791574</v>
      </c>
      <c r="F35" s="43" t="str">
        <f t="shared" si="0"/>
        <v/>
      </c>
      <c r="G35" s="45">
        <f t="shared" si="1"/>
        <v>0.74</v>
      </c>
      <c r="H35" s="47">
        <f t="shared" si="2"/>
        <v>74</v>
      </c>
      <c r="I35" s="53"/>
    </row>
    <row r="36" spans="1:9" ht="20.25" thickBot="1" x14ac:dyDescent="0.3">
      <c r="A36" s="53"/>
      <c r="B36" s="60"/>
      <c r="C36" s="46">
        <f>IF(C35="","",IF(ROUNDDOWN($B$13*$F$10,0)&gt;=(C35+1),C35+1,""))</f>
        <v>24</v>
      </c>
      <c r="D36" s="43">
        <f t="shared" si="3"/>
        <v>1.6666666666666667</v>
      </c>
      <c r="E36" s="43">
        <f t="shared" si="4"/>
        <v>1.2909944487358056</v>
      </c>
      <c r="F36" s="43" t="str">
        <f t="shared" si="0"/>
        <v/>
      </c>
      <c r="G36" s="45">
        <f t="shared" si="1"/>
        <v>0.72499999999999998</v>
      </c>
      <c r="H36" s="47">
        <f t="shared" si="2"/>
        <v>72.5</v>
      </c>
      <c r="I36" s="53"/>
    </row>
    <row r="37" spans="1:9" ht="20.25" thickBot="1" x14ac:dyDescent="0.3">
      <c r="A37" s="53"/>
      <c r="B37" s="60"/>
      <c r="C37" s="46">
        <f>IF(C36="","",IF(ROUNDDOWN($B$13*$F$10,0)&gt;=(C36+1),C36+1,""))</f>
        <v>25</v>
      </c>
      <c r="D37" s="43">
        <f t="shared" si="3"/>
        <v>1.6</v>
      </c>
      <c r="E37" s="43">
        <f t="shared" si="4"/>
        <v>1.2649110640673518</v>
      </c>
      <c r="F37" s="43" t="str">
        <f t="shared" si="0"/>
        <v/>
      </c>
      <c r="G37" s="45">
        <f t="shared" si="1"/>
        <v>0.71</v>
      </c>
      <c r="H37" s="47">
        <f t="shared" si="2"/>
        <v>71</v>
      </c>
      <c r="I37" s="53"/>
    </row>
    <row r="38" spans="1:9" ht="20.25" thickBot="1" x14ac:dyDescent="0.3">
      <c r="A38" s="53"/>
      <c r="B38" s="60"/>
      <c r="C38" s="46">
        <f>IF(C37="","",IF(ROUNDDOWN($B$13*$F$10,0)&gt;=(C37+1),C37+1,""))</f>
        <v>26</v>
      </c>
      <c r="D38" s="43">
        <f t="shared" si="3"/>
        <v>1.5384615384615385</v>
      </c>
      <c r="E38" s="43">
        <f t="shared" si="4"/>
        <v>1.2403473458920846</v>
      </c>
      <c r="F38" s="43" t="str">
        <f t="shared" si="0"/>
        <v/>
      </c>
      <c r="G38" s="45">
        <f t="shared" si="1"/>
        <v>0.69599999999999995</v>
      </c>
      <c r="H38" s="47">
        <f t="shared" si="2"/>
        <v>69.599999999999994</v>
      </c>
      <c r="I38" s="53"/>
    </row>
    <row r="39" spans="1:9" ht="20.25" thickBot="1" x14ac:dyDescent="0.3">
      <c r="A39" s="53"/>
      <c r="B39" s="60"/>
      <c r="C39" s="46">
        <f>IF(C38="","",IF(ROUNDDOWN($B$13*$F$10,0)&gt;=(C38+1),C38+1,""))</f>
        <v>27</v>
      </c>
      <c r="D39" s="43">
        <f t="shared" si="3"/>
        <v>1.4814814814814814</v>
      </c>
      <c r="E39" s="43">
        <f t="shared" si="4"/>
        <v>1.2171612389003692</v>
      </c>
      <c r="F39" s="43" t="str">
        <f t="shared" si="0"/>
        <v/>
      </c>
      <c r="G39" s="45">
        <f t="shared" si="1"/>
        <v>0.68300000000000005</v>
      </c>
      <c r="H39" s="47">
        <f t="shared" si="2"/>
        <v>68.300000000000011</v>
      </c>
      <c r="I39" s="53"/>
    </row>
    <row r="40" spans="1:9" ht="20.25" thickBot="1" x14ac:dyDescent="0.3">
      <c r="A40" s="53"/>
      <c r="B40" s="60"/>
      <c r="C40" s="46">
        <f>IF(C39="","",IF(ROUNDDOWN($B$13*$F$10,0)&gt;=(C39+1),C39+1,""))</f>
        <v>28</v>
      </c>
      <c r="D40" s="43">
        <f t="shared" si="3"/>
        <v>1.4285714285714286</v>
      </c>
      <c r="E40" s="43">
        <f t="shared" si="4"/>
        <v>1.1952286093343936</v>
      </c>
      <c r="F40" s="43" t="str">
        <f t="shared" si="0"/>
        <v/>
      </c>
      <c r="G40" s="45">
        <f t="shared" si="1"/>
        <v>0.67100000000000004</v>
      </c>
      <c r="H40" s="47">
        <f t="shared" si="2"/>
        <v>67.100000000000009</v>
      </c>
      <c r="I40" s="53"/>
    </row>
    <row r="41" spans="1:9" ht="20.25" thickBot="1" x14ac:dyDescent="0.3">
      <c r="A41" s="53"/>
      <c r="B41" s="60"/>
      <c r="C41" s="46">
        <f>IF(C40="","",IF(ROUNDDOWN($B$13*$F$10,0)&gt;=(C40+1),C40+1,""))</f>
        <v>29</v>
      </c>
      <c r="D41" s="43">
        <f t="shared" si="3"/>
        <v>1.3793103448275863</v>
      </c>
      <c r="E41" s="43">
        <f t="shared" si="4"/>
        <v>1.174440439029407</v>
      </c>
      <c r="F41" s="43" t="str">
        <f t="shared" si="0"/>
        <v/>
      </c>
      <c r="G41" s="45">
        <f t="shared" si="1"/>
        <v>0.65900000000000003</v>
      </c>
      <c r="H41" s="47">
        <f t="shared" si="2"/>
        <v>65.900000000000006</v>
      </c>
      <c r="I41" s="53"/>
    </row>
    <row r="42" spans="1:9" ht="20.25" thickBot="1" x14ac:dyDescent="0.3">
      <c r="A42" s="53"/>
      <c r="B42" s="60"/>
      <c r="C42" s="46">
        <f>IF(C41="","",IF(ROUNDDOWN($B$13*$F$10,0)&gt;=(C41+1),C41+1,""))</f>
        <v>30</v>
      </c>
      <c r="D42" s="43">
        <f t="shared" si="3"/>
        <v>1.3333333333333333</v>
      </c>
      <c r="E42" s="43">
        <f t="shared" si="4"/>
        <v>1.1547005383792515</v>
      </c>
      <c r="F42" s="43" t="str">
        <f t="shared" si="0"/>
        <v/>
      </c>
      <c r="G42" s="45">
        <f t="shared" si="1"/>
        <v>0.64800000000000002</v>
      </c>
      <c r="H42" s="47">
        <f t="shared" si="2"/>
        <v>64.8</v>
      </c>
      <c r="I42" s="53"/>
    </row>
    <row r="43" spans="1:9" ht="20.25" thickBot="1" x14ac:dyDescent="0.3">
      <c r="A43" s="53"/>
      <c r="B43" s="60"/>
      <c r="C43" s="46">
        <f>IF(C42="","",IF(ROUNDDOWN($B$13*$F$10,0)&gt;=(C42+1),C42+1,""))</f>
        <v>31</v>
      </c>
      <c r="D43" s="43">
        <f t="shared" si="3"/>
        <v>1.2903225806451613</v>
      </c>
      <c r="E43" s="43">
        <f t="shared" si="4"/>
        <v>1.1359236684941296</v>
      </c>
      <c r="F43" s="43" t="str">
        <f t="shared" si="0"/>
        <v/>
      </c>
      <c r="G43" s="45">
        <f t="shared" si="1"/>
        <v>0.63800000000000001</v>
      </c>
      <c r="H43" s="47">
        <f t="shared" si="2"/>
        <v>63.800000000000004</v>
      </c>
      <c r="I43" s="53"/>
    </row>
    <row r="44" spans="1:9" ht="20.25" thickBot="1" x14ac:dyDescent="0.3">
      <c r="A44" s="53"/>
      <c r="B44" s="60"/>
      <c r="C44" s="46">
        <f>IF(C43="","",IF(ROUNDDOWN($B$13*$F$10,0)&gt;=(C43+1),C43+1,""))</f>
        <v>32</v>
      </c>
      <c r="D44" s="43">
        <f t="shared" si="3"/>
        <v>1.25</v>
      </c>
      <c r="E44" s="43">
        <f t="shared" si="4"/>
        <v>1.1180339887498949</v>
      </c>
      <c r="F44" s="43" t="str">
        <f t="shared" si="0"/>
        <v/>
      </c>
      <c r="G44" s="45">
        <f t="shared" si="1"/>
        <v>0.628</v>
      </c>
      <c r="H44" s="47">
        <f t="shared" si="2"/>
        <v>62.8</v>
      </c>
      <c r="I44" s="53"/>
    </row>
    <row r="45" spans="1:9" ht="20.25" thickBot="1" x14ac:dyDescent="0.3">
      <c r="A45" s="53"/>
      <c r="B45" s="60"/>
      <c r="C45" s="46">
        <f>IF(C44="","",IF(ROUNDDOWN($B$13*$F$10,0)&gt;=(C44+1),C44+1,""))</f>
        <v>33</v>
      </c>
      <c r="D45" s="43">
        <f t="shared" si="3"/>
        <v>1.2121212121212122</v>
      </c>
      <c r="E45" s="43">
        <f t="shared" si="4"/>
        <v>1.1009637651263606</v>
      </c>
      <c r="F45" s="43" t="str">
        <f t="shared" ref="F45:F76" si="5">IF(C45=MAX($C$13:$C$212),SUM($E$13:$E$212),"")</f>
        <v/>
      </c>
      <c r="G45" s="45">
        <f t="shared" ref="G45:G76" si="6">IF(C45="","",ROUND($B$13*SQRT($B$13/C45)/MAX($F$13:$F$212),3))</f>
        <v>0.61799999999999999</v>
      </c>
      <c r="H45" s="47">
        <f t="shared" ref="H45:H76" si="7">IF(G45="","",G45*$H$10)</f>
        <v>61.8</v>
      </c>
      <c r="I45" s="53"/>
    </row>
    <row r="46" spans="1:9" ht="20.25" thickBot="1" x14ac:dyDescent="0.3">
      <c r="A46" s="53"/>
      <c r="B46" s="60"/>
      <c r="C46" s="46">
        <f>IF(C45="","",IF(ROUNDDOWN($B$13*$F$10,0)&gt;=(C45+1),C45+1,""))</f>
        <v>34</v>
      </c>
      <c r="D46" s="43">
        <f t="shared" si="3"/>
        <v>1.1764705882352942</v>
      </c>
      <c r="E46" s="43">
        <f t="shared" si="4"/>
        <v>1.0846522890932808</v>
      </c>
      <c r="F46" s="43" t="str">
        <f t="shared" si="5"/>
        <v/>
      </c>
      <c r="G46" s="45">
        <f t="shared" si="6"/>
        <v>0.60899999999999999</v>
      </c>
      <c r="H46" s="47">
        <f t="shared" si="7"/>
        <v>60.9</v>
      </c>
      <c r="I46" s="53"/>
    </row>
    <row r="47" spans="1:9" ht="20.25" thickBot="1" x14ac:dyDescent="0.3">
      <c r="A47" s="53"/>
      <c r="B47" s="60"/>
      <c r="C47" s="46">
        <f>IF(C46="","",IF(ROUNDDOWN($B$13*$F$10,0)&gt;=(C46+1),C46+1,""))</f>
        <v>35</v>
      </c>
      <c r="D47" s="43">
        <f t="shared" si="3"/>
        <v>1.1428571428571428</v>
      </c>
      <c r="E47" s="43">
        <f t="shared" si="4"/>
        <v>1.0690449676496976</v>
      </c>
      <c r="F47" s="43" t="str">
        <f t="shared" si="5"/>
        <v/>
      </c>
      <c r="G47" s="45">
        <f t="shared" si="6"/>
        <v>0.6</v>
      </c>
      <c r="H47" s="47">
        <f t="shared" si="7"/>
        <v>60</v>
      </c>
      <c r="I47" s="53"/>
    </row>
    <row r="48" spans="1:9" ht="20.25" thickBot="1" x14ac:dyDescent="0.3">
      <c r="A48" s="53"/>
      <c r="B48" s="60"/>
      <c r="C48" s="46">
        <f>IF(C47="","",IF(ROUNDDOWN($B$13*$F$10,0)&gt;=(C47+1),C47+1,""))</f>
        <v>36</v>
      </c>
      <c r="D48" s="43">
        <f t="shared" si="3"/>
        <v>1.1111111111111112</v>
      </c>
      <c r="E48" s="43">
        <f t="shared" si="4"/>
        <v>1.0540925533894598</v>
      </c>
      <c r="F48" s="43" t="str">
        <f t="shared" si="5"/>
        <v/>
      </c>
      <c r="G48" s="45">
        <f t="shared" si="6"/>
        <v>0.59199999999999997</v>
      </c>
      <c r="H48" s="47">
        <f t="shared" si="7"/>
        <v>59.199999999999996</v>
      </c>
      <c r="I48" s="53"/>
    </row>
    <row r="49" spans="1:9" ht="20.25" thickBot="1" x14ac:dyDescent="0.3">
      <c r="A49" s="53"/>
      <c r="B49" s="60"/>
      <c r="C49" s="46">
        <f>IF(C48="","",IF(ROUNDDOWN($B$13*$F$10,0)&gt;=(C48+1),C48+1,""))</f>
        <v>37</v>
      </c>
      <c r="D49" s="43">
        <f t="shared" si="3"/>
        <v>1.0810810810810811</v>
      </c>
      <c r="E49" s="43">
        <f t="shared" si="4"/>
        <v>1.0397504898200727</v>
      </c>
      <c r="F49" s="43" t="str">
        <f t="shared" si="5"/>
        <v/>
      </c>
      <c r="G49" s="45">
        <f t="shared" si="6"/>
        <v>0.58399999999999996</v>
      </c>
      <c r="H49" s="47">
        <f t="shared" si="7"/>
        <v>58.4</v>
      </c>
      <c r="I49" s="53"/>
    </row>
    <row r="50" spans="1:9" ht="20.25" thickBot="1" x14ac:dyDescent="0.3">
      <c r="A50" s="53"/>
      <c r="B50" s="60"/>
      <c r="C50" s="46">
        <f>IF(C49="","",IF(ROUNDDOWN($B$13*$F$10,0)&gt;=(C49+1),C49+1,""))</f>
        <v>38</v>
      </c>
      <c r="D50" s="43">
        <f t="shared" si="3"/>
        <v>1.0526315789473684</v>
      </c>
      <c r="E50" s="43">
        <f t="shared" si="4"/>
        <v>1.025978352085154</v>
      </c>
      <c r="F50" s="43" t="str">
        <f t="shared" si="5"/>
        <v/>
      </c>
      <c r="G50" s="45">
        <f t="shared" si="6"/>
        <v>0.57599999999999996</v>
      </c>
      <c r="H50" s="47">
        <f t="shared" si="7"/>
        <v>57.599999999999994</v>
      </c>
      <c r="I50" s="53"/>
    </row>
    <row r="51" spans="1:9" ht="20.25" thickBot="1" x14ac:dyDescent="0.3">
      <c r="A51" s="53"/>
      <c r="B51" s="60"/>
      <c r="C51" s="46">
        <f>IF(C50="","",IF(ROUNDDOWN($B$13*$F$10,0)&gt;=(C50+1),C50+1,""))</f>
        <v>39</v>
      </c>
      <c r="D51" s="43">
        <f t="shared" si="3"/>
        <v>1.0256410256410255</v>
      </c>
      <c r="E51" s="43">
        <f t="shared" si="4"/>
        <v>1.0127393670836666</v>
      </c>
      <c r="F51" s="43" t="str">
        <f t="shared" si="5"/>
        <v/>
      </c>
      <c r="G51" s="45">
        <f t="shared" si="6"/>
        <v>0.56799999999999995</v>
      </c>
      <c r="H51" s="47">
        <f t="shared" si="7"/>
        <v>56.8</v>
      </c>
      <c r="I51" s="53"/>
    </row>
    <row r="52" spans="1:9" ht="20.25" thickBot="1" x14ac:dyDescent="0.3">
      <c r="A52" s="53"/>
      <c r="B52" s="60"/>
      <c r="C52" s="46">
        <f>IF(C51="","",IF(ROUNDDOWN($B$13*$F$10,0)&gt;=(C51+1),C51+1,""))</f>
        <v>40</v>
      </c>
      <c r="D52" s="43">
        <f t="shared" si="3"/>
        <v>1</v>
      </c>
      <c r="E52" s="43">
        <f t="shared" si="4"/>
        <v>1</v>
      </c>
      <c r="F52" s="43">
        <f t="shared" si="5"/>
        <v>71.262865495744464</v>
      </c>
      <c r="G52" s="45">
        <f t="shared" si="6"/>
        <v>0.56100000000000005</v>
      </c>
      <c r="H52" s="47">
        <f t="shared" si="7"/>
        <v>56.100000000000009</v>
      </c>
      <c r="I52" s="53"/>
    </row>
    <row r="53" spans="1:9" ht="20.25" thickBot="1" x14ac:dyDescent="0.3">
      <c r="A53" s="53"/>
      <c r="B53" s="60"/>
      <c r="C53" s="46" t="str">
        <f>IF(C52="","",IF(ROUNDDOWN($B$13*$F$10,0)&gt;=(C52+1),C52+1,""))</f>
        <v/>
      </c>
      <c r="D53" s="43" t="str">
        <f t="shared" si="3"/>
        <v/>
      </c>
      <c r="E53" s="43" t="str">
        <f t="shared" si="4"/>
        <v/>
      </c>
      <c r="F53" s="43" t="str">
        <f t="shared" si="5"/>
        <v/>
      </c>
      <c r="G53" s="45" t="str">
        <f t="shared" si="6"/>
        <v/>
      </c>
      <c r="H53" s="47" t="str">
        <f t="shared" si="7"/>
        <v/>
      </c>
      <c r="I53" s="53"/>
    </row>
    <row r="54" spans="1:9" ht="20.25" thickBot="1" x14ac:dyDescent="0.3">
      <c r="A54" s="53"/>
      <c r="B54" s="60"/>
      <c r="C54" s="46" t="str">
        <f>IF(C53="","",IF(ROUNDDOWN($B$13*$F$10,0)&gt;=(C53+1),C53+1,""))</f>
        <v/>
      </c>
      <c r="D54" s="43" t="str">
        <f t="shared" si="3"/>
        <v/>
      </c>
      <c r="E54" s="43" t="str">
        <f t="shared" si="4"/>
        <v/>
      </c>
      <c r="F54" s="43" t="str">
        <f t="shared" si="5"/>
        <v/>
      </c>
      <c r="G54" s="45" t="str">
        <f t="shared" si="6"/>
        <v/>
      </c>
      <c r="H54" s="47" t="str">
        <f t="shared" si="7"/>
        <v/>
      </c>
      <c r="I54" s="53"/>
    </row>
    <row r="55" spans="1:9" ht="20.25" thickBot="1" x14ac:dyDescent="0.3">
      <c r="A55" s="53"/>
      <c r="B55" s="60"/>
      <c r="C55" s="46" t="str">
        <f>IF(C54="","",IF(ROUNDDOWN($B$13*$F$10,0)&gt;=(C54+1),C54+1,""))</f>
        <v/>
      </c>
      <c r="D55" s="43" t="str">
        <f t="shared" si="3"/>
        <v/>
      </c>
      <c r="E55" s="43" t="str">
        <f t="shared" si="4"/>
        <v/>
      </c>
      <c r="F55" s="43" t="str">
        <f t="shared" si="5"/>
        <v/>
      </c>
      <c r="G55" s="45" t="str">
        <f t="shared" si="6"/>
        <v/>
      </c>
      <c r="H55" s="47" t="str">
        <f t="shared" si="7"/>
        <v/>
      </c>
      <c r="I55" s="53"/>
    </row>
    <row r="56" spans="1:9" ht="20.25" thickBot="1" x14ac:dyDescent="0.3">
      <c r="A56" s="53"/>
      <c r="B56" s="60"/>
      <c r="C56" s="46" t="str">
        <f>IF(C55="","",IF(ROUNDDOWN($B$13*$F$10,0)&gt;=(C55+1),C55+1,""))</f>
        <v/>
      </c>
      <c r="D56" s="43" t="str">
        <f t="shared" si="3"/>
        <v/>
      </c>
      <c r="E56" s="43" t="str">
        <f t="shared" si="4"/>
        <v/>
      </c>
      <c r="F56" s="43" t="str">
        <f t="shared" si="5"/>
        <v/>
      </c>
      <c r="G56" s="45" t="str">
        <f t="shared" si="6"/>
        <v/>
      </c>
      <c r="H56" s="47" t="str">
        <f t="shared" si="7"/>
        <v/>
      </c>
      <c r="I56" s="53"/>
    </row>
    <row r="57" spans="1:9" ht="20.25" thickBot="1" x14ac:dyDescent="0.3">
      <c r="A57" s="53"/>
      <c r="B57" s="60"/>
      <c r="C57" s="46" t="str">
        <f>IF(C56="","",IF(ROUNDDOWN($B$13*$F$10,0)&gt;=(C56+1),C56+1,""))</f>
        <v/>
      </c>
      <c r="D57" s="43" t="str">
        <f t="shared" si="3"/>
        <v/>
      </c>
      <c r="E57" s="43" t="str">
        <f t="shared" si="4"/>
        <v/>
      </c>
      <c r="F57" s="43" t="str">
        <f t="shared" si="5"/>
        <v/>
      </c>
      <c r="G57" s="45" t="str">
        <f t="shared" si="6"/>
        <v/>
      </c>
      <c r="H57" s="47" t="str">
        <f t="shared" si="7"/>
        <v/>
      </c>
      <c r="I57" s="53"/>
    </row>
    <row r="58" spans="1:9" ht="20.25" thickBot="1" x14ac:dyDescent="0.3">
      <c r="A58" s="53"/>
      <c r="B58" s="60"/>
      <c r="C58" s="46" t="str">
        <f>IF(C57="","",IF(ROUNDDOWN($B$13*$F$10,0)&gt;=(C57+1),C57+1,""))</f>
        <v/>
      </c>
      <c r="D58" s="43" t="str">
        <f t="shared" si="3"/>
        <v/>
      </c>
      <c r="E58" s="43" t="str">
        <f t="shared" si="4"/>
        <v/>
      </c>
      <c r="F58" s="43" t="str">
        <f t="shared" si="5"/>
        <v/>
      </c>
      <c r="G58" s="45" t="str">
        <f t="shared" si="6"/>
        <v/>
      </c>
      <c r="H58" s="47" t="str">
        <f t="shared" si="7"/>
        <v/>
      </c>
      <c r="I58" s="53"/>
    </row>
    <row r="59" spans="1:9" ht="20.25" thickBot="1" x14ac:dyDescent="0.3">
      <c r="A59" s="53"/>
      <c r="B59" s="60"/>
      <c r="C59" s="46" t="str">
        <f>IF(C58="","",IF(ROUNDDOWN($B$13*$F$10,0)&gt;=(C58+1),C58+1,""))</f>
        <v/>
      </c>
      <c r="D59" s="43" t="str">
        <f t="shared" si="3"/>
        <v/>
      </c>
      <c r="E59" s="43" t="str">
        <f t="shared" si="4"/>
        <v/>
      </c>
      <c r="F59" s="43" t="str">
        <f t="shared" si="5"/>
        <v/>
      </c>
      <c r="G59" s="45" t="str">
        <f t="shared" si="6"/>
        <v/>
      </c>
      <c r="H59" s="47" t="str">
        <f t="shared" si="7"/>
        <v/>
      </c>
      <c r="I59" s="53"/>
    </row>
    <row r="60" spans="1:9" ht="20.25" thickBot="1" x14ac:dyDescent="0.3">
      <c r="A60" s="53"/>
      <c r="B60" s="60"/>
      <c r="C60" s="46" t="str">
        <f>IF(C59="","",IF(ROUNDDOWN($B$13*$F$10,0)&gt;=(C59+1),C59+1,""))</f>
        <v/>
      </c>
      <c r="D60" s="43" t="str">
        <f t="shared" si="3"/>
        <v/>
      </c>
      <c r="E60" s="43" t="str">
        <f t="shared" si="4"/>
        <v/>
      </c>
      <c r="F60" s="43" t="str">
        <f t="shared" si="5"/>
        <v/>
      </c>
      <c r="G60" s="45" t="str">
        <f t="shared" si="6"/>
        <v/>
      </c>
      <c r="H60" s="47" t="str">
        <f t="shared" si="7"/>
        <v/>
      </c>
      <c r="I60" s="53"/>
    </row>
    <row r="61" spans="1:9" ht="20.25" thickBot="1" x14ac:dyDescent="0.3">
      <c r="A61" s="53"/>
      <c r="B61" s="60"/>
      <c r="C61" s="46" t="str">
        <f>IF(C60="","",IF(ROUNDDOWN($B$13*$F$10,0)&gt;=(C60+1),C60+1,""))</f>
        <v/>
      </c>
      <c r="D61" s="43" t="str">
        <f t="shared" si="3"/>
        <v/>
      </c>
      <c r="E61" s="43" t="str">
        <f t="shared" si="4"/>
        <v/>
      </c>
      <c r="F61" s="43" t="str">
        <f t="shared" si="5"/>
        <v/>
      </c>
      <c r="G61" s="45" t="str">
        <f t="shared" si="6"/>
        <v/>
      </c>
      <c r="H61" s="47" t="str">
        <f t="shared" si="7"/>
        <v/>
      </c>
      <c r="I61" s="53"/>
    </row>
    <row r="62" spans="1:9" ht="20.25" thickBot="1" x14ac:dyDescent="0.3">
      <c r="A62" s="53"/>
      <c r="B62" s="60"/>
      <c r="C62" s="46" t="str">
        <f>IF(C61="","",IF(ROUNDDOWN($B$13*$F$10,0)&gt;=(C61+1),C61+1,""))</f>
        <v/>
      </c>
      <c r="D62" s="43" t="str">
        <f t="shared" si="3"/>
        <v/>
      </c>
      <c r="E62" s="43" t="str">
        <f t="shared" si="4"/>
        <v/>
      </c>
      <c r="F62" s="43" t="str">
        <f t="shared" si="5"/>
        <v/>
      </c>
      <c r="G62" s="45" t="str">
        <f t="shared" si="6"/>
        <v/>
      </c>
      <c r="H62" s="47" t="str">
        <f t="shared" si="7"/>
        <v/>
      </c>
      <c r="I62" s="53"/>
    </row>
    <row r="63" spans="1:9" ht="20.25" thickBot="1" x14ac:dyDescent="0.3">
      <c r="A63" s="53"/>
      <c r="B63" s="60"/>
      <c r="C63" s="46" t="str">
        <f>IF(C62="","",IF(ROUNDDOWN($B$13*$F$10,0)&gt;=(C62+1),C62+1,""))</f>
        <v/>
      </c>
      <c r="D63" s="43" t="str">
        <f t="shared" si="3"/>
        <v/>
      </c>
      <c r="E63" s="43" t="str">
        <f t="shared" si="4"/>
        <v/>
      </c>
      <c r="F63" s="43" t="str">
        <f t="shared" si="5"/>
        <v/>
      </c>
      <c r="G63" s="45" t="str">
        <f t="shared" si="6"/>
        <v/>
      </c>
      <c r="H63" s="47" t="str">
        <f t="shared" si="7"/>
        <v/>
      </c>
      <c r="I63" s="53"/>
    </row>
    <row r="64" spans="1:9" ht="20.25" thickBot="1" x14ac:dyDescent="0.3">
      <c r="A64" s="53"/>
      <c r="B64" s="60"/>
      <c r="C64" s="46" t="str">
        <f>IF(C63="","",IF(ROUNDDOWN($B$13*$F$10,0)&gt;=(C63+1),C63+1,""))</f>
        <v/>
      </c>
      <c r="D64" s="43" t="str">
        <f t="shared" si="3"/>
        <v/>
      </c>
      <c r="E64" s="43" t="str">
        <f t="shared" si="4"/>
        <v/>
      </c>
      <c r="F64" s="43" t="str">
        <f t="shared" si="5"/>
        <v/>
      </c>
      <c r="G64" s="45" t="str">
        <f t="shared" si="6"/>
        <v/>
      </c>
      <c r="H64" s="47" t="str">
        <f t="shared" si="7"/>
        <v/>
      </c>
      <c r="I64" s="53"/>
    </row>
    <row r="65" spans="1:9" ht="20.25" thickBot="1" x14ac:dyDescent="0.3">
      <c r="A65" s="53"/>
      <c r="B65" s="60"/>
      <c r="C65" s="46" t="str">
        <f>IF(C64="","",IF(ROUNDDOWN($B$13*$F$10,0)&gt;=(C64+1),C64+1,""))</f>
        <v/>
      </c>
      <c r="D65" s="43" t="str">
        <f t="shared" si="3"/>
        <v/>
      </c>
      <c r="E65" s="43" t="str">
        <f t="shared" si="4"/>
        <v/>
      </c>
      <c r="F65" s="43" t="str">
        <f t="shared" si="5"/>
        <v/>
      </c>
      <c r="G65" s="45" t="str">
        <f t="shared" si="6"/>
        <v/>
      </c>
      <c r="H65" s="47" t="str">
        <f t="shared" si="7"/>
        <v/>
      </c>
      <c r="I65" s="53"/>
    </row>
    <row r="66" spans="1:9" ht="20.25" thickBot="1" x14ac:dyDescent="0.3">
      <c r="A66" s="53"/>
      <c r="B66" s="60"/>
      <c r="C66" s="46" t="str">
        <f>IF(C65="","",IF(ROUNDDOWN($B$13*$F$10,0)&gt;=(C65+1),C65+1,""))</f>
        <v/>
      </c>
      <c r="D66" s="43" t="str">
        <f t="shared" si="3"/>
        <v/>
      </c>
      <c r="E66" s="43" t="str">
        <f t="shared" si="4"/>
        <v/>
      </c>
      <c r="F66" s="43" t="str">
        <f t="shared" si="5"/>
        <v/>
      </c>
      <c r="G66" s="45" t="str">
        <f t="shared" si="6"/>
        <v/>
      </c>
      <c r="H66" s="47" t="str">
        <f t="shared" si="7"/>
        <v/>
      </c>
      <c r="I66" s="53"/>
    </row>
    <row r="67" spans="1:9" ht="20.25" thickBot="1" x14ac:dyDescent="0.3">
      <c r="A67" s="53"/>
      <c r="B67" s="60"/>
      <c r="C67" s="46" t="str">
        <f>IF(C66="","",IF(ROUNDDOWN($B$13*$F$10,0)&gt;=(C66+1),C66+1,""))</f>
        <v/>
      </c>
      <c r="D67" s="43" t="str">
        <f t="shared" si="3"/>
        <v/>
      </c>
      <c r="E67" s="43" t="str">
        <f t="shared" si="4"/>
        <v/>
      </c>
      <c r="F67" s="43" t="str">
        <f t="shared" si="5"/>
        <v/>
      </c>
      <c r="G67" s="45" t="str">
        <f t="shared" si="6"/>
        <v/>
      </c>
      <c r="H67" s="47" t="str">
        <f t="shared" si="7"/>
        <v/>
      </c>
      <c r="I67" s="53"/>
    </row>
    <row r="68" spans="1:9" ht="20.25" thickBot="1" x14ac:dyDescent="0.3">
      <c r="A68" s="53"/>
      <c r="B68" s="60"/>
      <c r="C68" s="46" t="str">
        <f>IF(C67="","",IF(ROUNDDOWN($B$13*$F$10,0)&gt;=(C67+1),C67+1,""))</f>
        <v/>
      </c>
      <c r="D68" s="43" t="str">
        <f t="shared" si="3"/>
        <v/>
      </c>
      <c r="E68" s="43" t="str">
        <f t="shared" si="4"/>
        <v/>
      </c>
      <c r="F68" s="43" t="str">
        <f t="shared" si="5"/>
        <v/>
      </c>
      <c r="G68" s="45" t="str">
        <f t="shared" si="6"/>
        <v/>
      </c>
      <c r="H68" s="47" t="str">
        <f t="shared" si="7"/>
        <v/>
      </c>
      <c r="I68" s="53"/>
    </row>
    <row r="69" spans="1:9" ht="20.25" thickBot="1" x14ac:dyDescent="0.3">
      <c r="A69" s="53"/>
      <c r="B69" s="60"/>
      <c r="C69" s="46" t="str">
        <f>IF(C68="","",IF(ROUNDDOWN($B$13*$F$10,0)&gt;=(C68+1),C68+1,""))</f>
        <v/>
      </c>
      <c r="D69" s="43" t="str">
        <f t="shared" si="3"/>
        <v/>
      </c>
      <c r="E69" s="43" t="str">
        <f t="shared" si="4"/>
        <v/>
      </c>
      <c r="F69" s="43" t="str">
        <f t="shared" si="5"/>
        <v/>
      </c>
      <c r="G69" s="45" t="str">
        <f t="shared" si="6"/>
        <v/>
      </c>
      <c r="H69" s="47" t="str">
        <f t="shared" si="7"/>
        <v/>
      </c>
      <c r="I69" s="53"/>
    </row>
    <row r="70" spans="1:9" ht="20.25" thickBot="1" x14ac:dyDescent="0.3">
      <c r="A70" s="53"/>
      <c r="B70" s="60"/>
      <c r="C70" s="46" t="str">
        <f>IF(C69="","",IF(ROUNDDOWN($B$13*$F$10,0)&gt;=(C69+1),C69+1,""))</f>
        <v/>
      </c>
      <c r="D70" s="43" t="str">
        <f t="shared" si="3"/>
        <v/>
      </c>
      <c r="E70" s="43" t="str">
        <f t="shared" si="4"/>
        <v/>
      </c>
      <c r="F70" s="43" t="str">
        <f t="shared" si="5"/>
        <v/>
      </c>
      <c r="G70" s="45" t="str">
        <f t="shared" si="6"/>
        <v/>
      </c>
      <c r="H70" s="47" t="str">
        <f t="shared" si="7"/>
        <v/>
      </c>
      <c r="I70" s="53"/>
    </row>
    <row r="71" spans="1:9" ht="20.25" thickBot="1" x14ac:dyDescent="0.3">
      <c r="A71" s="53"/>
      <c r="B71" s="60"/>
      <c r="C71" s="46" t="str">
        <f>IF(C70="","",IF(ROUNDDOWN($B$13*$F$10,0)&gt;=(C70+1),C70+1,""))</f>
        <v/>
      </c>
      <c r="D71" s="43" t="str">
        <f t="shared" si="3"/>
        <v/>
      </c>
      <c r="E71" s="43" t="str">
        <f t="shared" si="4"/>
        <v/>
      </c>
      <c r="F71" s="43" t="str">
        <f t="shared" si="5"/>
        <v/>
      </c>
      <c r="G71" s="45" t="str">
        <f t="shared" si="6"/>
        <v/>
      </c>
      <c r="H71" s="47" t="str">
        <f t="shared" si="7"/>
        <v/>
      </c>
      <c r="I71" s="53"/>
    </row>
    <row r="72" spans="1:9" ht="20.25" thickBot="1" x14ac:dyDescent="0.3">
      <c r="A72" s="53"/>
      <c r="B72" s="60"/>
      <c r="C72" s="46" t="str">
        <f>IF(C71="","",IF(ROUNDDOWN($B$13*$F$10,0)&gt;=(C71+1),C71+1,""))</f>
        <v/>
      </c>
      <c r="D72" s="43" t="str">
        <f t="shared" si="3"/>
        <v/>
      </c>
      <c r="E72" s="43" t="str">
        <f t="shared" si="4"/>
        <v/>
      </c>
      <c r="F72" s="43" t="str">
        <f t="shared" si="5"/>
        <v/>
      </c>
      <c r="G72" s="45" t="str">
        <f t="shared" si="6"/>
        <v/>
      </c>
      <c r="H72" s="47" t="str">
        <f t="shared" si="7"/>
        <v/>
      </c>
      <c r="I72" s="53"/>
    </row>
    <row r="73" spans="1:9" ht="20.25" thickBot="1" x14ac:dyDescent="0.3">
      <c r="A73" s="53"/>
      <c r="B73" s="60"/>
      <c r="C73" s="46" t="str">
        <f>IF(C72="","",IF(ROUNDDOWN($B$13*$F$10,0)&gt;=(C72+1),C72+1,""))</f>
        <v/>
      </c>
      <c r="D73" s="43" t="str">
        <f t="shared" si="3"/>
        <v/>
      </c>
      <c r="E73" s="43" t="str">
        <f t="shared" si="4"/>
        <v/>
      </c>
      <c r="F73" s="43" t="str">
        <f t="shared" si="5"/>
        <v/>
      </c>
      <c r="G73" s="45" t="str">
        <f t="shared" si="6"/>
        <v/>
      </c>
      <c r="H73" s="47" t="str">
        <f t="shared" si="7"/>
        <v/>
      </c>
      <c r="I73" s="53"/>
    </row>
    <row r="74" spans="1:9" ht="20.25" thickBot="1" x14ac:dyDescent="0.3">
      <c r="A74" s="53"/>
      <c r="B74" s="60"/>
      <c r="C74" s="46" t="str">
        <f>IF(C73="","",IF(ROUNDDOWN($B$13*$F$10,0)&gt;=(C73+1),C73+1,""))</f>
        <v/>
      </c>
      <c r="D74" s="43" t="str">
        <f t="shared" si="3"/>
        <v/>
      </c>
      <c r="E74" s="43" t="str">
        <f t="shared" si="4"/>
        <v/>
      </c>
      <c r="F74" s="43" t="str">
        <f t="shared" si="5"/>
        <v/>
      </c>
      <c r="G74" s="45" t="str">
        <f t="shared" si="6"/>
        <v/>
      </c>
      <c r="H74" s="47" t="str">
        <f t="shared" si="7"/>
        <v/>
      </c>
      <c r="I74" s="53"/>
    </row>
    <row r="75" spans="1:9" ht="20.25" thickBot="1" x14ac:dyDescent="0.3">
      <c r="A75" s="53"/>
      <c r="B75" s="60"/>
      <c r="C75" s="46" t="str">
        <f>IF(C74="","",IF(ROUNDDOWN($B$13*$F$10,0)&gt;=(C74+1),C74+1,""))</f>
        <v/>
      </c>
      <c r="D75" s="43" t="str">
        <f t="shared" si="3"/>
        <v/>
      </c>
      <c r="E75" s="43" t="str">
        <f t="shared" si="4"/>
        <v/>
      </c>
      <c r="F75" s="43" t="str">
        <f t="shared" si="5"/>
        <v/>
      </c>
      <c r="G75" s="45" t="str">
        <f t="shared" si="6"/>
        <v/>
      </c>
      <c r="H75" s="47" t="str">
        <f t="shared" si="7"/>
        <v/>
      </c>
      <c r="I75" s="53"/>
    </row>
    <row r="76" spans="1:9" ht="20.25" thickBot="1" x14ac:dyDescent="0.3">
      <c r="A76" s="53"/>
      <c r="B76" s="60"/>
      <c r="C76" s="46" t="str">
        <f>IF(C75="","",IF(ROUNDDOWN($B$13*$F$10,0)&gt;=(C75+1),C75+1,""))</f>
        <v/>
      </c>
      <c r="D76" s="43" t="str">
        <f t="shared" si="3"/>
        <v/>
      </c>
      <c r="E76" s="43" t="str">
        <f t="shared" si="4"/>
        <v/>
      </c>
      <c r="F76" s="43" t="str">
        <f t="shared" si="5"/>
        <v/>
      </c>
      <c r="G76" s="45" t="str">
        <f t="shared" si="6"/>
        <v/>
      </c>
      <c r="H76" s="47" t="str">
        <f t="shared" si="7"/>
        <v/>
      </c>
      <c r="I76" s="53"/>
    </row>
    <row r="77" spans="1:9" ht="20.25" thickBot="1" x14ac:dyDescent="0.3">
      <c r="A77" s="53"/>
      <c r="B77" s="60"/>
      <c r="C77" s="46" t="str">
        <f>IF(C76="","",IF(ROUNDDOWN($B$13*$F$10,0)&gt;=(C76+1),C76+1,""))</f>
        <v/>
      </c>
      <c r="D77" s="43" t="str">
        <f t="shared" si="3"/>
        <v/>
      </c>
      <c r="E77" s="43" t="str">
        <f t="shared" si="4"/>
        <v/>
      </c>
      <c r="F77" s="43" t="str">
        <f t="shared" ref="F77:F108" si="8">IF(C77=MAX($C$13:$C$212),SUM($E$13:$E$212),"")</f>
        <v/>
      </c>
      <c r="G77" s="45" t="str">
        <f t="shared" ref="G77:G108" si="9">IF(C77="","",ROUND($B$13*SQRT($B$13/C77)/MAX($F$13:$F$212),3))</f>
        <v/>
      </c>
      <c r="H77" s="47" t="str">
        <f t="shared" ref="H77:H108" si="10">IF(G77="","",G77*$H$10)</f>
        <v/>
      </c>
      <c r="I77" s="53"/>
    </row>
    <row r="78" spans="1:9" ht="20.25" thickBot="1" x14ac:dyDescent="0.3">
      <c r="A78" s="53"/>
      <c r="B78" s="60"/>
      <c r="C78" s="46" t="str">
        <f>IF(C77="","",IF(ROUNDDOWN($B$13*$F$10,0)&gt;=(C77+1),C77+1,""))</f>
        <v/>
      </c>
      <c r="D78" s="43" t="str">
        <f t="shared" si="3"/>
        <v/>
      </c>
      <c r="E78" s="43" t="str">
        <f t="shared" ref="E78:E141" si="11">IF(C78="","",SQRT(D78))</f>
        <v/>
      </c>
      <c r="F78" s="43" t="str">
        <f t="shared" si="8"/>
        <v/>
      </c>
      <c r="G78" s="45" t="str">
        <f t="shared" si="9"/>
        <v/>
      </c>
      <c r="H78" s="47" t="str">
        <f t="shared" si="10"/>
        <v/>
      </c>
      <c r="I78" s="53"/>
    </row>
    <row r="79" spans="1:9" ht="20.25" thickBot="1" x14ac:dyDescent="0.3">
      <c r="A79" s="53"/>
      <c r="B79" s="60"/>
      <c r="C79" s="46" t="str">
        <f>IF(C78="","",IF(ROUNDDOWN($B$13*$F$10,0)&gt;=(C78+1),C78+1,""))</f>
        <v/>
      </c>
      <c r="D79" s="43" t="str">
        <f t="shared" ref="D79:D142" si="12">IF(C79="","",$B$13/C79)</f>
        <v/>
      </c>
      <c r="E79" s="43" t="str">
        <f t="shared" si="11"/>
        <v/>
      </c>
      <c r="F79" s="43" t="str">
        <f t="shared" si="8"/>
        <v/>
      </c>
      <c r="G79" s="45" t="str">
        <f t="shared" si="9"/>
        <v/>
      </c>
      <c r="H79" s="47" t="str">
        <f t="shared" si="10"/>
        <v/>
      </c>
      <c r="I79" s="53"/>
    </row>
    <row r="80" spans="1:9" ht="20.25" thickBot="1" x14ac:dyDescent="0.3">
      <c r="A80" s="53"/>
      <c r="B80" s="60"/>
      <c r="C80" s="46" t="str">
        <f>IF(C79="","",IF(ROUNDDOWN($B$13*$F$10,0)&gt;=(C79+1),C79+1,""))</f>
        <v/>
      </c>
      <c r="D80" s="43" t="str">
        <f t="shared" si="12"/>
        <v/>
      </c>
      <c r="E80" s="43" t="str">
        <f t="shared" si="11"/>
        <v/>
      </c>
      <c r="F80" s="43" t="str">
        <f t="shared" si="8"/>
        <v/>
      </c>
      <c r="G80" s="45" t="str">
        <f t="shared" si="9"/>
        <v/>
      </c>
      <c r="H80" s="47" t="str">
        <f t="shared" si="10"/>
        <v/>
      </c>
      <c r="I80" s="53"/>
    </row>
    <row r="81" spans="1:9" ht="20.25" thickBot="1" x14ac:dyDescent="0.3">
      <c r="A81" s="53"/>
      <c r="B81" s="60"/>
      <c r="C81" s="46" t="str">
        <f>IF(C80="","",IF(ROUNDDOWN($B$13*$F$10,0)&gt;=(C80+1),C80+1,""))</f>
        <v/>
      </c>
      <c r="D81" s="43" t="str">
        <f t="shared" si="12"/>
        <v/>
      </c>
      <c r="E81" s="43" t="str">
        <f t="shared" si="11"/>
        <v/>
      </c>
      <c r="F81" s="43" t="str">
        <f t="shared" si="8"/>
        <v/>
      </c>
      <c r="G81" s="45" t="str">
        <f t="shared" si="9"/>
        <v/>
      </c>
      <c r="H81" s="47" t="str">
        <f t="shared" si="10"/>
        <v/>
      </c>
      <c r="I81" s="53"/>
    </row>
    <row r="82" spans="1:9" ht="20.25" thickBot="1" x14ac:dyDescent="0.3">
      <c r="A82" s="53"/>
      <c r="B82" s="60"/>
      <c r="C82" s="46" t="str">
        <f>IF(C81="","",IF(ROUNDDOWN($B$13*$F$10,0)&gt;=(C81+1),C81+1,""))</f>
        <v/>
      </c>
      <c r="D82" s="43" t="str">
        <f t="shared" si="12"/>
        <v/>
      </c>
      <c r="E82" s="43" t="str">
        <f t="shared" si="11"/>
        <v/>
      </c>
      <c r="F82" s="43" t="str">
        <f t="shared" si="8"/>
        <v/>
      </c>
      <c r="G82" s="45" t="str">
        <f t="shared" si="9"/>
        <v/>
      </c>
      <c r="H82" s="47" t="str">
        <f t="shared" si="10"/>
        <v/>
      </c>
      <c r="I82" s="53"/>
    </row>
    <row r="83" spans="1:9" ht="20.25" thickBot="1" x14ac:dyDescent="0.3">
      <c r="A83" s="53"/>
      <c r="B83" s="60"/>
      <c r="C83" s="46" t="str">
        <f>IF(C82="","",IF(ROUNDDOWN($B$13*$F$10,0)&gt;=(C82+1),C82+1,""))</f>
        <v/>
      </c>
      <c r="D83" s="43" t="str">
        <f t="shared" si="12"/>
        <v/>
      </c>
      <c r="E83" s="43" t="str">
        <f t="shared" si="11"/>
        <v/>
      </c>
      <c r="F83" s="43" t="str">
        <f t="shared" si="8"/>
        <v/>
      </c>
      <c r="G83" s="45" t="str">
        <f t="shared" si="9"/>
        <v/>
      </c>
      <c r="H83" s="47" t="str">
        <f t="shared" si="10"/>
        <v/>
      </c>
      <c r="I83" s="53"/>
    </row>
    <row r="84" spans="1:9" ht="20.25" thickBot="1" x14ac:dyDescent="0.3">
      <c r="A84" s="53"/>
      <c r="B84" s="60"/>
      <c r="C84" s="46" t="str">
        <f>IF(C83="","",IF(ROUNDDOWN($B$13*$F$10,0)&gt;=(C83+1),C83+1,""))</f>
        <v/>
      </c>
      <c r="D84" s="43" t="str">
        <f t="shared" si="12"/>
        <v/>
      </c>
      <c r="E84" s="43" t="str">
        <f t="shared" si="11"/>
        <v/>
      </c>
      <c r="F84" s="43" t="str">
        <f t="shared" si="8"/>
        <v/>
      </c>
      <c r="G84" s="45" t="str">
        <f t="shared" si="9"/>
        <v/>
      </c>
      <c r="H84" s="47" t="str">
        <f t="shared" si="10"/>
        <v/>
      </c>
      <c r="I84" s="53"/>
    </row>
    <row r="85" spans="1:9" ht="20.25" thickBot="1" x14ac:dyDescent="0.3">
      <c r="A85" s="53"/>
      <c r="B85" s="60"/>
      <c r="C85" s="46" t="str">
        <f>IF(C84="","",IF(ROUNDDOWN($B$13*$F$10,0)&gt;=(C84+1),C84+1,""))</f>
        <v/>
      </c>
      <c r="D85" s="43" t="str">
        <f t="shared" si="12"/>
        <v/>
      </c>
      <c r="E85" s="43" t="str">
        <f t="shared" si="11"/>
        <v/>
      </c>
      <c r="F85" s="43" t="str">
        <f t="shared" si="8"/>
        <v/>
      </c>
      <c r="G85" s="45" t="str">
        <f t="shared" si="9"/>
        <v/>
      </c>
      <c r="H85" s="47" t="str">
        <f t="shared" si="10"/>
        <v/>
      </c>
      <c r="I85" s="53"/>
    </row>
    <row r="86" spans="1:9" ht="20.25" thickBot="1" x14ac:dyDescent="0.3">
      <c r="A86" s="53"/>
      <c r="B86" s="60"/>
      <c r="C86" s="46" t="str">
        <f>IF(C85="","",IF(ROUNDDOWN($B$13*$F$10,0)&gt;=(C85+1),C85+1,""))</f>
        <v/>
      </c>
      <c r="D86" s="43" t="str">
        <f t="shared" si="12"/>
        <v/>
      </c>
      <c r="E86" s="43" t="str">
        <f t="shared" si="11"/>
        <v/>
      </c>
      <c r="F86" s="43" t="str">
        <f t="shared" si="8"/>
        <v/>
      </c>
      <c r="G86" s="45" t="str">
        <f t="shared" si="9"/>
        <v/>
      </c>
      <c r="H86" s="47" t="str">
        <f t="shared" si="10"/>
        <v/>
      </c>
      <c r="I86" s="53"/>
    </row>
    <row r="87" spans="1:9" ht="20.25" thickBot="1" x14ac:dyDescent="0.3">
      <c r="A87" s="53"/>
      <c r="B87" s="60"/>
      <c r="C87" s="46" t="str">
        <f>IF(C86="","",IF(ROUNDDOWN($B$13*$F$10,0)&gt;=(C86+1),C86+1,""))</f>
        <v/>
      </c>
      <c r="D87" s="43" t="str">
        <f t="shared" si="12"/>
        <v/>
      </c>
      <c r="E87" s="43" t="str">
        <f t="shared" si="11"/>
        <v/>
      </c>
      <c r="F87" s="43" t="str">
        <f t="shared" si="8"/>
        <v/>
      </c>
      <c r="G87" s="45" t="str">
        <f t="shared" si="9"/>
        <v/>
      </c>
      <c r="H87" s="47" t="str">
        <f t="shared" si="10"/>
        <v/>
      </c>
      <c r="I87" s="53"/>
    </row>
    <row r="88" spans="1:9" ht="20.25" thickBot="1" x14ac:dyDescent="0.3">
      <c r="A88" s="53"/>
      <c r="B88" s="60"/>
      <c r="C88" s="46" t="str">
        <f>IF(C87="","",IF(ROUNDDOWN($B$13*$F$10,0)&gt;=(C87+1),C87+1,""))</f>
        <v/>
      </c>
      <c r="D88" s="43" t="str">
        <f t="shared" si="12"/>
        <v/>
      </c>
      <c r="E88" s="43" t="str">
        <f t="shared" si="11"/>
        <v/>
      </c>
      <c r="F88" s="43" t="str">
        <f t="shared" si="8"/>
        <v/>
      </c>
      <c r="G88" s="45" t="str">
        <f t="shared" si="9"/>
        <v/>
      </c>
      <c r="H88" s="47" t="str">
        <f t="shared" si="10"/>
        <v/>
      </c>
      <c r="I88" s="53"/>
    </row>
    <row r="89" spans="1:9" ht="20.25" thickBot="1" x14ac:dyDescent="0.3">
      <c r="A89" s="53"/>
      <c r="B89" s="60"/>
      <c r="C89" s="46" t="str">
        <f>IF(C88="","",IF(ROUNDDOWN($B$13*$F$10,0)&gt;=(C88+1),C88+1,""))</f>
        <v/>
      </c>
      <c r="D89" s="43" t="str">
        <f t="shared" si="12"/>
        <v/>
      </c>
      <c r="E89" s="43" t="str">
        <f t="shared" si="11"/>
        <v/>
      </c>
      <c r="F89" s="43" t="str">
        <f t="shared" si="8"/>
        <v/>
      </c>
      <c r="G89" s="45" t="str">
        <f t="shared" si="9"/>
        <v/>
      </c>
      <c r="H89" s="47" t="str">
        <f t="shared" si="10"/>
        <v/>
      </c>
      <c r="I89" s="53"/>
    </row>
    <row r="90" spans="1:9" ht="20.25" thickBot="1" x14ac:dyDescent="0.3">
      <c r="A90" s="53"/>
      <c r="B90" s="60"/>
      <c r="C90" s="46" t="str">
        <f>IF(C89="","",IF(ROUNDDOWN($B$13*$F$10,0)&gt;=(C89+1),C89+1,""))</f>
        <v/>
      </c>
      <c r="D90" s="43" t="str">
        <f t="shared" si="12"/>
        <v/>
      </c>
      <c r="E90" s="43" t="str">
        <f t="shared" si="11"/>
        <v/>
      </c>
      <c r="F90" s="43" t="str">
        <f t="shared" si="8"/>
        <v/>
      </c>
      <c r="G90" s="45" t="str">
        <f t="shared" si="9"/>
        <v/>
      </c>
      <c r="H90" s="47" t="str">
        <f t="shared" si="10"/>
        <v/>
      </c>
      <c r="I90" s="53"/>
    </row>
    <row r="91" spans="1:9" ht="20.25" thickBot="1" x14ac:dyDescent="0.3">
      <c r="A91" s="53"/>
      <c r="B91" s="60"/>
      <c r="C91" s="46" t="str">
        <f>IF(C90="","",IF(ROUNDDOWN($B$13*$F$10,0)&gt;=(C90+1),C90+1,""))</f>
        <v/>
      </c>
      <c r="D91" s="43" t="str">
        <f t="shared" si="12"/>
        <v/>
      </c>
      <c r="E91" s="43" t="str">
        <f t="shared" si="11"/>
        <v/>
      </c>
      <c r="F91" s="43" t="str">
        <f t="shared" si="8"/>
        <v/>
      </c>
      <c r="G91" s="45" t="str">
        <f t="shared" si="9"/>
        <v/>
      </c>
      <c r="H91" s="47" t="str">
        <f t="shared" si="10"/>
        <v/>
      </c>
      <c r="I91" s="53"/>
    </row>
    <row r="92" spans="1:9" ht="20.25" thickBot="1" x14ac:dyDescent="0.3">
      <c r="A92" s="53"/>
      <c r="B92" s="60"/>
      <c r="C92" s="46" t="str">
        <f>IF(C91="","",IF(ROUNDDOWN($B$13*$F$10,0)&gt;=(C91+1),C91+1,""))</f>
        <v/>
      </c>
      <c r="D92" s="43" t="str">
        <f t="shared" si="12"/>
        <v/>
      </c>
      <c r="E92" s="43" t="str">
        <f t="shared" si="11"/>
        <v/>
      </c>
      <c r="F92" s="43" t="str">
        <f t="shared" si="8"/>
        <v/>
      </c>
      <c r="G92" s="45" t="str">
        <f t="shared" si="9"/>
        <v/>
      </c>
      <c r="H92" s="47" t="str">
        <f t="shared" si="10"/>
        <v/>
      </c>
      <c r="I92" s="53"/>
    </row>
    <row r="93" spans="1:9" ht="20.25" thickBot="1" x14ac:dyDescent="0.3">
      <c r="A93" s="53"/>
      <c r="B93" s="60"/>
      <c r="C93" s="46" t="str">
        <f>IF(C92="","",IF(ROUNDDOWN($B$13*$F$10,0)&gt;=(C92+1),C92+1,""))</f>
        <v/>
      </c>
      <c r="D93" s="43" t="str">
        <f t="shared" si="12"/>
        <v/>
      </c>
      <c r="E93" s="43" t="str">
        <f t="shared" si="11"/>
        <v/>
      </c>
      <c r="F93" s="43" t="str">
        <f t="shared" si="8"/>
        <v/>
      </c>
      <c r="G93" s="45" t="str">
        <f t="shared" si="9"/>
        <v/>
      </c>
      <c r="H93" s="47" t="str">
        <f t="shared" si="10"/>
        <v/>
      </c>
      <c r="I93" s="53"/>
    </row>
    <row r="94" spans="1:9" ht="20.25" thickBot="1" x14ac:dyDescent="0.3">
      <c r="A94" s="53"/>
      <c r="B94" s="60"/>
      <c r="C94" s="46" t="str">
        <f>IF(C93="","",IF(ROUNDDOWN($B$13*$F$10,0)&gt;=(C93+1),C93+1,""))</f>
        <v/>
      </c>
      <c r="D94" s="43" t="str">
        <f t="shared" si="12"/>
        <v/>
      </c>
      <c r="E94" s="43" t="str">
        <f t="shared" si="11"/>
        <v/>
      </c>
      <c r="F94" s="43" t="str">
        <f t="shared" si="8"/>
        <v/>
      </c>
      <c r="G94" s="45" t="str">
        <f t="shared" si="9"/>
        <v/>
      </c>
      <c r="H94" s="47" t="str">
        <f t="shared" si="10"/>
        <v/>
      </c>
      <c r="I94" s="53"/>
    </row>
    <row r="95" spans="1:9" ht="20.25" thickBot="1" x14ac:dyDescent="0.3">
      <c r="A95" s="53"/>
      <c r="B95" s="60"/>
      <c r="C95" s="46" t="str">
        <f>IF(C94="","",IF(ROUNDDOWN($B$13*$F$10,0)&gt;=(C94+1),C94+1,""))</f>
        <v/>
      </c>
      <c r="D95" s="43" t="str">
        <f t="shared" si="12"/>
        <v/>
      </c>
      <c r="E95" s="43" t="str">
        <f t="shared" si="11"/>
        <v/>
      </c>
      <c r="F95" s="43" t="str">
        <f t="shared" si="8"/>
        <v/>
      </c>
      <c r="G95" s="45" t="str">
        <f t="shared" si="9"/>
        <v/>
      </c>
      <c r="H95" s="47" t="str">
        <f t="shared" si="10"/>
        <v/>
      </c>
      <c r="I95" s="53"/>
    </row>
    <row r="96" spans="1:9" ht="20.25" thickBot="1" x14ac:dyDescent="0.3">
      <c r="A96" s="53"/>
      <c r="B96" s="60"/>
      <c r="C96" s="46" t="str">
        <f>IF(C95="","",IF(ROUNDDOWN($B$13*$F$10,0)&gt;=(C95+1),C95+1,""))</f>
        <v/>
      </c>
      <c r="D96" s="43" t="str">
        <f t="shared" si="12"/>
        <v/>
      </c>
      <c r="E96" s="43" t="str">
        <f t="shared" si="11"/>
        <v/>
      </c>
      <c r="F96" s="43" t="str">
        <f t="shared" si="8"/>
        <v/>
      </c>
      <c r="G96" s="45" t="str">
        <f t="shared" si="9"/>
        <v/>
      </c>
      <c r="H96" s="47" t="str">
        <f t="shared" si="10"/>
        <v/>
      </c>
      <c r="I96" s="53"/>
    </row>
    <row r="97" spans="1:9" ht="20.25" thickBot="1" x14ac:dyDescent="0.3">
      <c r="A97" s="53"/>
      <c r="B97" s="60"/>
      <c r="C97" s="46" t="str">
        <f>IF(C96="","",IF(ROUNDDOWN($B$13*$F$10,0)&gt;=(C96+1),C96+1,""))</f>
        <v/>
      </c>
      <c r="D97" s="43" t="str">
        <f t="shared" si="12"/>
        <v/>
      </c>
      <c r="E97" s="43" t="str">
        <f t="shared" si="11"/>
        <v/>
      </c>
      <c r="F97" s="43" t="str">
        <f t="shared" si="8"/>
        <v/>
      </c>
      <c r="G97" s="45" t="str">
        <f t="shared" si="9"/>
        <v/>
      </c>
      <c r="H97" s="47" t="str">
        <f t="shared" si="10"/>
        <v/>
      </c>
      <c r="I97" s="53"/>
    </row>
    <row r="98" spans="1:9" ht="20.25" thickBot="1" x14ac:dyDescent="0.3">
      <c r="A98" s="53"/>
      <c r="B98" s="60"/>
      <c r="C98" s="46" t="str">
        <f>IF(C97="","",IF(ROUNDDOWN($B$13*$F$10,0)&gt;=(C97+1),C97+1,""))</f>
        <v/>
      </c>
      <c r="D98" s="43" t="str">
        <f t="shared" si="12"/>
        <v/>
      </c>
      <c r="E98" s="43" t="str">
        <f t="shared" si="11"/>
        <v/>
      </c>
      <c r="F98" s="43" t="str">
        <f t="shared" si="8"/>
        <v/>
      </c>
      <c r="G98" s="45" t="str">
        <f t="shared" si="9"/>
        <v/>
      </c>
      <c r="H98" s="47" t="str">
        <f t="shared" si="10"/>
        <v/>
      </c>
      <c r="I98" s="53"/>
    </row>
    <row r="99" spans="1:9" ht="20.25" thickBot="1" x14ac:dyDescent="0.3">
      <c r="A99" s="53"/>
      <c r="B99" s="60"/>
      <c r="C99" s="46" t="str">
        <f>IF(C98="","",IF(ROUNDDOWN($B$13*$F$10,0)&gt;=(C98+1),C98+1,""))</f>
        <v/>
      </c>
      <c r="D99" s="43" t="str">
        <f t="shared" si="12"/>
        <v/>
      </c>
      <c r="E99" s="43" t="str">
        <f t="shared" si="11"/>
        <v/>
      </c>
      <c r="F99" s="43" t="str">
        <f t="shared" si="8"/>
        <v/>
      </c>
      <c r="G99" s="45" t="str">
        <f t="shared" si="9"/>
        <v/>
      </c>
      <c r="H99" s="47" t="str">
        <f t="shared" si="10"/>
        <v/>
      </c>
      <c r="I99" s="53"/>
    </row>
    <row r="100" spans="1:9" ht="20.25" thickBot="1" x14ac:dyDescent="0.3">
      <c r="A100" s="53"/>
      <c r="B100" s="60"/>
      <c r="C100" s="46" t="str">
        <f>IF(C99="","",IF(ROUNDDOWN($B$13*$F$10,0)&gt;=(C99+1),C99+1,""))</f>
        <v/>
      </c>
      <c r="D100" s="43" t="str">
        <f t="shared" si="12"/>
        <v/>
      </c>
      <c r="E100" s="43" t="str">
        <f t="shared" si="11"/>
        <v/>
      </c>
      <c r="F100" s="43" t="str">
        <f t="shared" si="8"/>
        <v/>
      </c>
      <c r="G100" s="45" t="str">
        <f t="shared" si="9"/>
        <v/>
      </c>
      <c r="H100" s="47" t="str">
        <f t="shared" si="10"/>
        <v/>
      </c>
      <c r="I100" s="53"/>
    </row>
    <row r="101" spans="1:9" ht="20.25" thickBot="1" x14ac:dyDescent="0.3">
      <c r="A101" s="53"/>
      <c r="B101" s="60"/>
      <c r="C101" s="46" t="str">
        <f>IF(C100="","",IF(ROUNDDOWN($B$13*$F$10,0)&gt;=(C100+1),C100+1,""))</f>
        <v/>
      </c>
      <c r="D101" s="43" t="str">
        <f t="shared" si="12"/>
        <v/>
      </c>
      <c r="E101" s="43" t="str">
        <f t="shared" si="11"/>
        <v/>
      </c>
      <c r="F101" s="43" t="str">
        <f t="shared" si="8"/>
        <v/>
      </c>
      <c r="G101" s="45" t="str">
        <f t="shared" si="9"/>
        <v/>
      </c>
      <c r="H101" s="47" t="str">
        <f t="shared" si="10"/>
        <v/>
      </c>
      <c r="I101" s="53"/>
    </row>
    <row r="102" spans="1:9" ht="20.25" thickBot="1" x14ac:dyDescent="0.3">
      <c r="A102" s="53"/>
      <c r="B102" s="60"/>
      <c r="C102" s="46" t="str">
        <f>IF(C101="","",IF(ROUNDDOWN($B$13*$F$10,0)&gt;=(C101+1),C101+1,""))</f>
        <v/>
      </c>
      <c r="D102" s="43" t="str">
        <f t="shared" si="12"/>
        <v/>
      </c>
      <c r="E102" s="43" t="str">
        <f t="shared" si="11"/>
        <v/>
      </c>
      <c r="F102" s="43" t="str">
        <f t="shared" si="8"/>
        <v/>
      </c>
      <c r="G102" s="45" t="str">
        <f t="shared" si="9"/>
        <v/>
      </c>
      <c r="H102" s="47" t="str">
        <f t="shared" si="10"/>
        <v/>
      </c>
      <c r="I102" s="53"/>
    </row>
    <row r="103" spans="1:9" ht="20.25" thickBot="1" x14ac:dyDescent="0.3">
      <c r="A103" s="53"/>
      <c r="B103" s="60"/>
      <c r="C103" s="46" t="str">
        <f>IF(C102="","",IF(ROUNDDOWN($B$13*$F$10,0)&gt;=(C102+1),C102+1,""))</f>
        <v/>
      </c>
      <c r="D103" s="43" t="str">
        <f t="shared" si="12"/>
        <v/>
      </c>
      <c r="E103" s="43" t="str">
        <f t="shared" si="11"/>
        <v/>
      </c>
      <c r="F103" s="43" t="str">
        <f t="shared" si="8"/>
        <v/>
      </c>
      <c r="G103" s="45" t="str">
        <f t="shared" si="9"/>
        <v/>
      </c>
      <c r="H103" s="47" t="str">
        <f t="shared" si="10"/>
        <v/>
      </c>
      <c r="I103" s="53"/>
    </row>
    <row r="104" spans="1:9" ht="20.25" thickBot="1" x14ac:dyDescent="0.3">
      <c r="A104" s="53"/>
      <c r="B104" s="60"/>
      <c r="C104" s="46" t="str">
        <f>IF(C103="","",IF(ROUNDDOWN($B$13*$F$10,0)&gt;=(C103+1),C103+1,""))</f>
        <v/>
      </c>
      <c r="D104" s="43" t="str">
        <f t="shared" si="12"/>
        <v/>
      </c>
      <c r="E104" s="43" t="str">
        <f t="shared" si="11"/>
        <v/>
      </c>
      <c r="F104" s="43" t="str">
        <f t="shared" si="8"/>
        <v/>
      </c>
      <c r="G104" s="45" t="str">
        <f t="shared" si="9"/>
        <v/>
      </c>
      <c r="H104" s="47" t="str">
        <f t="shared" si="10"/>
        <v/>
      </c>
      <c r="I104" s="53"/>
    </row>
    <row r="105" spans="1:9" ht="20.25" thickBot="1" x14ac:dyDescent="0.3">
      <c r="A105" s="53"/>
      <c r="B105" s="60"/>
      <c r="C105" s="46" t="str">
        <f>IF(C104="","",IF(ROUNDDOWN($B$13*$F$10,0)&gt;=(C104+1),C104+1,""))</f>
        <v/>
      </c>
      <c r="D105" s="43" t="str">
        <f t="shared" si="12"/>
        <v/>
      </c>
      <c r="E105" s="43" t="str">
        <f t="shared" si="11"/>
        <v/>
      </c>
      <c r="F105" s="43" t="str">
        <f t="shared" si="8"/>
        <v/>
      </c>
      <c r="G105" s="45" t="str">
        <f t="shared" si="9"/>
        <v/>
      </c>
      <c r="H105" s="47" t="str">
        <f t="shared" si="10"/>
        <v/>
      </c>
      <c r="I105" s="53"/>
    </row>
    <row r="106" spans="1:9" ht="20.25" thickBot="1" x14ac:dyDescent="0.3">
      <c r="A106" s="53"/>
      <c r="B106" s="60"/>
      <c r="C106" s="46" t="str">
        <f>IF(C105="","",IF(ROUNDDOWN($B$13*$F$10,0)&gt;=(C105+1),C105+1,""))</f>
        <v/>
      </c>
      <c r="D106" s="43" t="str">
        <f t="shared" si="12"/>
        <v/>
      </c>
      <c r="E106" s="43" t="str">
        <f t="shared" si="11"/>
        <v/>
      </c>
      <c r="F106" s="43" t="str">
        <f t="shared" si="8"/>
        <v/>
      </c>
      <c r="G106" s="45" t="str">
        <f t="shared" si="9"/>
        <v/>
      </c>
      <c r="H106" s="47" t="str">
        <f t="shared" si="10"/>
        <v/>
      </c>
      <c r="I106" s="53"/>
    </row>
    <row r="107" spans="1:9" ht="20.25" thickBot="1" x14ac:dyDescent="0.3">
      <c r="A107" s="53"/>
      <c r="B107" s="60"/>
      <c r="C107" s="46" t="str">
        <f>IF(C106="","",IF(ROUNDDOWN($B$13*$F$10,0)&gt;=(C106+1),C106+1,""))</f>
        <v/>
      </c>
      <c r="D107" s="43" t="str">
        <f t="shared" si="12"/>
        <v/>
      </c>
      <c r="E107" s="43" t="str">
        <f t="shared" si="11"/>
        <v/>
      </c>
      <c r="F107" s="43" t="str">
        <f t="shared" si="8"/>
        <v/>
      </c>
      <c r="G107" s="45" t="str">
        <f t="shared" si="9"/>
        <v/>
      </c>
      <c r="H107" s="47" t="str">
        <f t="shared" si="10"/>
        <v/>
      </c>
      <c r="I107" s="53"/>
    </row>
    <row r="108" spans="1:9" ht="20.25" thickBot="1" x14ac:dyDescent="0.3">
      <c r="A108" s="53"/>
      <c r="B108" s="60"/>
      <c r="C108" s="46" t="str">
        <f>IF(C107="","",IF(ROUNDDOWN($B$13*$F$10,0)&gt;=(C107+1),C107+1,""))</f>
        <v/>
      </c>
      <c r="D108" s="43" t="str">
        <f t="shared" si="12"/>
        <v/>
      </c>
      <c r="E108" s="43" t="str">
        <f t="shared" si="11"/>
        <v/>
      </c>
      <c r="F108" s="43" t="str">
        <f t="shared" si="8"/>
        <v/>
      </c>
      <c r="G108" s="45" t="str">
        <f t="shared" si="9"/>
        <v/>
      </c>
      <c r="H108" s="47" t="str">
        <f t="shared" si="10"/>
        <v/>
      </c>
      <c r="I108" s="53"/>
    </row>
    <row r="109" spans="1:9" ht="20.25" thickBot="1" x14ac:dyDescent="0.3">
      <c r="A109" s="53"/>
      <c r="B109" s="60"/>
      <c r="C109" s="46" t="str">
        <f>IF(C108="","",IF(ROUNDDOWN($B$13*$F$10,0)&gt;=(C108+1),C108+1,""))</f>
        <v/>
      </c>
      <c r="D109" s="43" t="str">
        <f t="shared" si="12"/>
        <v/>
      </c>
      <c r="E109" s="43" t="str">
        <f t="shared" si="11"/>
        <v/>
      </c>
      <c r="F109" s="43" t="str">
        <f t="shared" ref="F109:F140" si="13">IF(C109=MAX($C$13:$C$212),SUM($E$13:$E$212),"")</f>
        <v/>
      </c>
      <c r="G109" s="45" t="str">
        <f t="shared" ref="G109:G140" si="14">IF(C109="","",ROUND($B$13*SQRT($B$13/C109)/MAX($F$13:$F$212),3))</f>
        <v/>
      </c>
      <c r="H109" s="47" t="str">
        <f t="shared" ref="H109:H140" si="15">IF(G109="","",G109*$H$10)</f>
        <v/>
      </c>
      <c r="I109" s="53"/>
    </row>
    <row r="110" spans="1:9" ht="20.25" thickBot="1" x14ac:dyDescent="0.3">
      <c r="A110" s="53"/>
      <c r="B110" s="60"/>
      <c r="C110" s="46" t="str">
        <f>IF(C109="","",IF(ROUNDDOWN($B$13*$F$10,0)&gt;=(C109+1),C109+1,""))</f>
        <v/>
      </c>
      <c r="D110" s="43" t="str">
        <f t="shared" si="12"/>
        <v/>
      </c>
      <c r="E110" s="43" t="str">
        <f t="shared" si="11"/>
        <v/>
      </c>
      <c r="F110" s="43" t="str">
        <f t="shared" si="13"/>
        <v/>
      </c>
      <c r="G110" s="45" t="str">
        <f t="shared" si="14"/>
        <v/>
      </c>
      <c r="H110" s="47" t="str">
        <f t="shared" si="15"/>
        <v/>
      </c>
      <c r="I110" s="53"/>
    </row>
    <row r="111" spans="1:9" ht="20.25" thickBot="1" x14ac:dyDescent="0.3">
      <c r="A111" s="53"/>
      <c r="B111" s="60"/>
      <c r="C111" s="46" t="str">
        <f>IF(C110="","",IF(ROUNDDOWN($B$13*$F$10,0)&gt;=(C110+1),C110+1,""))</f>
        <v/>
      </c>
      <c r="D111" s="43" t="str">
        <f t="shared" si="12"/>
        <v/>
      </c>
      <c r="E111" s="43" t="str">
        <f t="shared" si="11"/>
        <v/>
      </c>
      <c r="F111" s="43" t="str">
        <f t="shared" si="13"/>
        <v/>
      </c>
      <c r="G111" s="45" t="str">
        <f t="shared" si="14"/>
        <v/>
      </c>
      <c r="H111" s="47" t="str">
        <f t="shared" si="15"/>
        <v/>
      </c>
      <c r="I111" s="53"/>
    </row>
    <row r="112" spans="1:9" ht="20.25" thickBot="1" x14ac:dyDescent="0.3">
      <c r="A112" s="53"/>
      <c r="B112" s="60"/>
      <c r="C112" s="46" t="str">
        <f>IF(C111="","",IF(ROUNDDOWN($B$13*$F$10,0)&gt;=(C111+1),C111+1,""))</f>
        <v/>
      </c>
      <c r="D112" s="43" t="str">
        <f t="shared" si="12"/>
        <v/>
      </c>
      <c r="E112" s="43" t="str">
        <f t="shared" si="11"/>
        <v/>
      </c>
      <c r="F112" s="43" t="str">
        <f t="shared" si="13"/>
        <v/>
      </c>
      <c r="G112" s="45" t="str">
        <f t="shared" si="14"/>
        <v/>
      </c>
      <c r="H112" s="47" t="str">
        <f t="shared" si="15"/>
        <v/>
      </c>
      <c r="I112" s="53"/>
    </row>
    <row r="113" spans="1:9" ht="20.25" thickBot="1" x14ac:dyDescent="0.3">
      <c r="A113" s="53"/>
      <c r="B113" s="60"/>
      <c r="C113" s="46" t="str">
        <f>IF(C112="","",IF(ROUNDDOWN($B$13*$F$10,0)&gt;=(C112+1),C112+1,""))</f>
        <v/>
      </c>
      <c r="D113" s="43" t="str">
        <f t="shared" si="12"/>
        <v/>
      </c>
      <c r="E113" s="43" t="str">
        <f t="shared" si="11"/>
        <v/>
      </c>
      <c r="F113" s="43" t="str">
        <f t="shared" si="13"/>
        <v/>
      </c>
      <c r="G113" s="45" t="str">
        <f t="shared" si="14"/>
        <v/>
      </c>
      <c r="H113" s="47" t="str">
        <f t="shared" si="15"/>
        <v/>
      </c>
      <c r="I113" s="53"/>
    </row>
    <row r="114" spans="1:9" ht="20.25" thickBot="1" x14ac:dyDescent="0.3">
      <c r="A114" s="53"/>
      <c r="B114" s="60"/>
      <c r="C114" s="46" t="str">
        <f>IF(C113="","",IF(ROUNDDOWN($B$13*$F$10,0)&gt;=(C113+1),C113+1,""))</f>
        <v/>
      </c>
      <c r="D114" s="43" t="str">
        <f t="shared" si="12"/>
        <v/>
      </c>
      <c r="E114" s="43" t="str">
        <f t="shared" si="11"/>
        <v/>
      </c>
      <c r="F114" s="43" t="str">
        <f t="shared" si="13"/>
        <v/>
      </c>
      <c r="G114" s="45" t="str">
        <f t="shared" si="14"/>
        <v/>
      </c>
      <c r="H114" s="47" t="str">
        <f t="shared" si="15"/>
        <v/>
      </c>
      <c r="I114" s="53"/>
    </row>
    <row r="115" spans="1:9" ht="20.25" thickBot="1" x14ac:dyDescent="0.3">
      <c r="A115" s="53"/>
      <c r="B115" s="60"/>
      <c r="C115" s="46" t="str">
        <f>IF(C114="","",IF(ROUNDDOWN($B$13*$F$10,0)&gt;=(C114+1),C114+1,""))</f>
        <v/>
      </c>
      <c r="D115" s="43" t="str">
        <f t="shared" si="12"/>
        <v/>
      </c>
      <c r="E115" s="43" t="str">
        <f t="shared" si="11"/>
        <v/>
      </c>
      <c r="F115" s="43" t="str">
        <f t="shared" si="13"/>
        <v/>
      </c>
      <c r="G115" s="45" t="str">
        <f t="shared" si="14"/>
        <v/>
      </c>
      <c r="H115" s="47" t="str">
        <f t="shared" si="15"/>
        <v/>
      </c>
      <c r="I115" s="53"/>
    </row>
    <row r="116" spans="1:9" ht="20.25" thickBot="1" x14ac:dyDescent="0.3">
      <c r="A116" s="53"/>
      <c r="B116" s="60"/>
      <c r="C116" s="46" t="str">
        <f>IF(C115="","",IF(ROUNDDOWN($B$13*$F$10,0)&gt;=(C115+1),C115+1,""))</f>
        <v/>
      </c>
      <c r="D116" s="43" t="str">
        <f t="shared" si="12"/>
        <v/>
      </c>
      <c r="E116" s="43" t="str">
        <f t="shared" si="11"/>
        <v/>
      </c>
      <c r="F116" s="43" t="str">
        <f t="shared" si="13"/>
        <v/>
      </c>
      <c r="G116" s="45" t="str">
        <f t="shared" si="14"/>
        <v/>
      </c>
      <c r="H116" s="47" t="str">
        <f t="shared" si="15"/>
        <v/>
      </c>
      <c r="I116" s="53"/>
    </row>
    <row r="117" spans="1:9" ht="20.25" thickBot="1" x14ac:dyDescent="0.3">
      <c r="A117" s="53"/>
      <c r="B117" s="60"/>
      <c r="C117" s="46" t="str">
        <f>IF(C116="","",IF(ROUNDDOWN($B$13*$F$10,0)&gt;=(C116+1),C116+1,""))</f>
        <v/>
      </c>
      <c r="D117" s="43" t="str">
        <f t="shared" si="12"/>
        <v/>
      </c>
      <c r="E117" s="43" t="str">
        <f t="shared" si="11"/>
        <v/>
      </c>
      <c r="F117" s="43" t="str">
        <f t="shared" si="13"/>
        <v/>
      </c>
      <c r="G117" s="45" t="str">
        <f t="shared" si="14"/>
        <v/>
      </c>
      <c r="H117" s="47" t="str">
        <f t="shared" si="15"/>
        <v/>
      </c>
      <c r="I117" s="53"/>
    </row>
    <row r="118" spans="1:9" ht="20.25" thickBot="1" x14ac:dyDescent="0.3">
      <c r="A118" s="53"/>
      <c r="B118" s="60"/>
      <c r="C118" s="46" t="str">
        <f>IF(C117="","",IF(ROUNDDOWN($B$13*$F$10,0)&gt;=(C117+1),C117+1,""))</f>
        <v/>
      </c>
      <c r="D118" s="43" t="str">
        <f t="shared" si="12"/>
        <v/>
      </c>
      <c r="E118" s="43" t="str">
        <f t="shared" si="11"/>
        <v/>
      </c>
      <c r="F118" s="43" t="str">
        <f t="shared" si="13"/>
        <v/>
      </c>
      <c r="G118" s="45" t="str">
        <f t="shared" si="14"/>
        <v/>
      </c>
      <c r="H118" s="47" t="str">
        <f t="shared" si="15"/>
        <v/>
      </c>
      <c r="I118" s="53"/>
    </row>
    <row r="119" spans="1:9" ht="20.25" thickBot="1" x14ac:dyDescent="0.3">
      <c r="A119" s="53"/>
      <c r="B119" s="60"/>
      <c r="C119" s="46" t="str">
        <f>IF(C118="","",IF(ROUNDDOWN($B$13*$F$10,0)&gt;=(C118+1),C118+1,""))</f>
        <v/>
      </c>
      <c r="D119" s="43" t="str">
        <f t="shared" si="12"/>
        <v/>
      </c>
      <c r="E119" s="43" t="str">
        <f t="shared" si="11"/>
        <v/>
      </c>
      <c r="F119" s="43" t="str">
        <f t="shared" si="13"/>
        <v/>
      </c>
      <c r="G119" s="45" t="str">
        <f t="shared" si="14"/>
        <v/>
      </c>
      <c r="H119" s="47" t="str">
        <f t="shared" si="15"/>
        <v/>
      </c>
      <c r="I119" s="53"/>
    </row>
    <row r="120" spans="1:9" ht="20.25" thickBot="1" x14ac:dyDescent="0.3">
      <c r="A120" s="53"/>
      <c r="B120" s="60"/>
      <c r="C120" s="46" t="str">
        <f>IF(C119="","",IF(ROUNDDOWN($B$13*$F$10,0)&gt;=(C119+1),C119+1,""))</f>
        <v/>
      </c>
      <c r="D120" s="43" t="str">
        <f t="shared" si="12"/>
        <v/>
      </c>
      <c r="E120" s="43" t="str">
        <f t="shared" si="11"/>
        <v/>
      </c>
      <c r="F120" s="43" t="str">
        <f t="shared" si="13"/>
        <v/>
      </c>
      <c r="G120" s="45" t="str">
        <f t="shared" si="14"/>
        <v/>
      </c>
      <c r="H120" s="47" t="str">
        <f t="shared" si="15"/>
        <v/>
      </c>
      <c r="I120" s="53"/>
    </row>
    <row r="121" spans="1:9" ht="20.25" thickBot="1" x14ac:dyDescent="0.3">
      <c r="A121" s="53"/>
      <c r="B121" s="60"/>
      <c r="C121" s="46" t="str">
        <f>IF(C120="","",IF(ROUNDDOWN($B$13*$F$10,0)&gt;=(C120+1),C120+1,""))</f>
        <v/>
      </c>
      <c r="D121" s="43" t="str">
        <f t="shared" si="12"/>
        <v/>
      </c>
      <c r="E121" s="43" t="str">
        <f t="shared" si="11"/>
        <v/>
      </c>
      <c r="F121" s="43" t="str">
        <f t="shared" si="13"/>
        <v/>
      </c>
      <c r="G121" s="45" t="str">
        <f t="shared" si="14"/>
        <v/>
      </c>
      <c r="H121" s="47" t="str">
        <f t="shared" si="15"/>
        <v/>
      </c>
      <c r="I121" s="53"/>
    </row>
    <row r="122" spans="1:9" ht="20.25" thickBot="1" x14ac:dyDescent="0.3">
      <c r="A122" s="53"/>
      <c r="B122" s="60"/>
      <c r="C122" s="46" t="str">
        <f>IF(C121="","",IF(ROUNDDOWN($B$13*$F$10,0)&gt;=(C121+1),C121+1,""))</f>
        <v/>
      </c>
      <c r="D122" s="43" t="str">
        <f t="shared" si="12"/>
        <v/>
      </c>
      <c r="E122" s="43" t="str">
        <f t="shared" si="11"/>
        <v/>
      </c>
      <c r="F122" s="43" t="str">
        <f t="shared" si="13"/>
        <v/>
      </c>
      <c r="G122" s="45" t="str">
        <f t="shared" si="14"/>
        <v/>
      </c>
      <c r="H122" s="47" t="str">
        <f t="shared" si="15"/>
        <v/>
      </c>
      <c r="I122" s="53"/>
    </row>
    <row r="123" spans="1:9" ht="20.25" thickBot="1" x14ac:dyDescent="0.3">
      <c r="A123" s="53"/>
      <c r="B123" s="60"/>
      <c r="C123" s="46" t="str">
        <f>IF(C122="","",IF(ROUNDDOWN($B$13*$F$10,0)&gt;=(C122+1),C122+1,""))</f>
        <v/>
      </c>
      <c r="D123" s="43" t="str">
        <f t="shared" si="12"/>
        <v/>
      </c>
      <c r="E123" s="43" t="str">
        <f t="shared" si="11"/>
        <v/>
      </c>
      <c r="F123" s="43" t="str">
        <f t="shared" si="13"/>
        <v/>
      </c>
      <c r="G123" s="45" t="str">
        <f t="shared" si="14"/>
        <v/>
      </c>
      <c r="H123" s="47" t="str">
        <f t="shared" si="15"/>
        <v/>
      </c>
      <c r="I123" s="53"/>
    </row>
    <row r="124" spans="1:9" ht="20.25" thickBot="1" x14ac:dyDescent="0.3">
      <c r="A124" s="53"/>
      <c r="B124" s="60"/>
      <c r="C124" s="46" t="str">
        <f>IF(C123="","",IF(ROUNDDOWN($B$13*$F$10,0)&gt;=(C123+1),C123+1,""))</f>
        <v/>
      </c>
      <c r="D124" s="43" t="str">
        <f t="shared" si="12"/>
        <v/>
      </c>
      <c r="E124" s="43" t="str">
        <f t="shared" si="11"/>
        <v/>
      </c>
      <c r="F124" s="43" t="str">
        <f t="shared" si="13"/>
        <v/>
      </c>
      <c r="G124" s="45" t="str">
        <f t="shared" si="14"/>
        <v/>
      </c>
      <c r="H124" s="47" t="str">
        <f t="shared" si="15"/>
        <v/>
      </c>
      <c r="I124" s="53"/>
    </row>
    <row r="125" spans="1:9" ht="20.25" thickBot="1" x14ac:dyDescent="0.3">
      <c r="A125" s="53"/>
      <c r="B125" s="60"/>
      <c r="C125" s="46" t="str">
        <f>IF(C124="","",IF(ROUNDDOWN($B$13*$F$10,0)&gt;=(C124+1),C124+1,""))</f>
        <v/>
      </c>
      <c r="D125" s="43" t="str">
        <f t="shared" si="12"/>
        <v/>
      </c>
      <c r="E125" s="43" t="str">
        <f t="shared" si="11"/>
        <v/>
      </c>
      <c r="F125" s="43" t="str">
        <f t="shared" si="13"/>
        <v/>
      </c>
      <c r="G125" s="45" t="str">
        <f t="shared" si="14"/>
        <v/>
      </c>
      <c r="H125" s="47" t="str">
        <f t="shared" si="15"/>
        <v/>
      </c>
      <c r="I125" s="53"/>
    </row>
    <row r="126" spans="1:9" ht="20.25" thickBot="1" x14ac:dyDescent="0.3">
      <c r="A126" s="53"/>
      <c r="B126" s="60"/>
      <c r="C126" s="46" t="str">
        <f>IF(C125="","",IF(ROUNDDOWN($B$13*$F$10,0)&gt;=(C125+1),C125+1,""))</f>
        <v/>
      </c>
      <c r="D126" s="43" t="str">
        <f t="shared" si="12"/>
        <v/>
      </c>
      <c r="E126" s="43" t="str">
        <f t="shared" si="11"/>
        <v/>
      </c>
      <c r="F126" s="43" t="str">
        <f t="shared" si="13"/>
        <v/>
      </c>
      <c r="G126" s="45" t="str">
        <f t="shared" si="14"/>
        <v/>
      </c>
      <c r="H126" s="47" t="str">
        <f t="shared" si="15"/>
        <v/>
      </c>
      <c r="I126" s="53"/>
    </row>
    <row r="127" spans="1:9" ht="20.25" thickBot="1" x14ac:dyDescent="0.3">
      <c r="A127" s="53"/>
      <c r="B127" s="60"/>
      <c r="C127" s="46" t="str">
        <f>IF(C126="","",IF(ROUNDDOWN($B$13*$F$10,0)&gt;=(C126+1),C126+1,""))</f>
        <v/>
      </c>
      <c r="D127" s="43" t="str">
        <f t="shared" si="12"/>
        <v/>
      </c>
      <c r="E127" s="43" t="str">
        <f t="shared" si="11"/>
        <v/>
      </c>
      <c r="F127" s="43" t="str">
        <f t="shared" si="13"/>
        <v/>
      </c>
      <c r="G127" s="45" t="str">
        <f t="shared" si="14"/>
        <v/>
      </c>
      <c r="H127" s="47" t="str">
        <f t="shared" si="15"/>
        <v/>
      </c>
      <c r="I127" s="53"/>
    </row>
    <row r="128" spans="1:9" ht="20.25" thickBot="1" x14ac:dyDescent="0.3">
      <c r="A128" s="53"/>
      <c r="B128" s="60"/>
      <c r="C128" s="46" t="str">
        <f>IF(C127="","",IF(ROUNDDOWN($B$13*$F$10,0)&gt;=(C127+1),C127+1,""))</f>
        <v/>
      </c>
      <c r="D128" s="43" t="str">
        <f t="shared" si="12"/>
        <v/>
      </c>
      <c r="E128" s="43" t="str">
        <f t="shared" si="11"/>
        <v/>
      </c>
      <c r="F128" s="43" t="str">
        <f t="shared" si="13"/>
        <v/>
      </c>
      <c r="G128" s="45" t="str">
        <f t="shared" si="14"/>
        <v/>
      </c>
      <c r="H128" s="47" t="str">
        <f t="shared" si="15"/>
        <v/>
      </c>
      <c r="I128" s="53"/>
    </row>
    <row r="129" spans="1:9" ht="20.25" thickBot="1" x14ac:dyDescent="0.3">
      <c r="A129" s="53"/>
      <c r="B129" s="60"/>
      <c r="C129" s="46" t="str">
        <f>IF(C128="","",IF(ROUNDDOWN($B$13*$F$10,0)&gt;=(C128+1),C128+1,""))</f>
        <v/>
      </c>
      <c r="D129" s="43" t="str">
        <f t="shared" si="12"/>
        <v/>
      </c>
      <c r="E129" s="43" t="str">
        <f t="shared" si="11"/>
        <v/>
      </c>
      <c r="F129" s="43" t="str">
        <f t="shared" si="13"/>
        <v/>
      </c>
      <c r="G129" s="45" t="str">
        <f t="shared" si="14"/>
        <v/>
      </c>
      <c r="H129" s="47" t="str">
        <f t="shared" si="15"/>
        <v/>
      </c>
      <c r="I129" s="53"/>
    </row>
    <row r="130" spans="1:9" ht="20.25" thickBot="1" x14ac:dyDescent="0.3">
      <c r="A130" s="53"/>
      <c r="B130" s="60"/>
      <c r="C130" s="46" t="str">
        <f>IF(C129="","",IF(ROUNDDOWN($B$13*$F$10,0)&gt;=(C129+1),C129+1,""))</f>
        <v/>
      </c>
      <c r="D130" s="43" t="str">
        <f t="shared" si="12"/>
        <v/>
      </c>
      <c r="E130" s="43" t="str">
        <f t="shared" si="11"/>
        <v/>
      </c>
      <c r="F130" s="43" t="str">
        <f t="shared" si="13"/>
        <v/>
      </c>
      <c r="G130" s="45" t="str">
        <f t="shared" si="14"/>
        <v/>
      </c>
      <c r="H130" s="47" t="str">
        <f t="shared" si="15"/>
        <v/>
      </c>
      <c r="I130" s="53"/>
    </row>
    <row r="131" spans="1:9" ht="20.25" thickBot="1" x14ac:dyDescent="0.3">
      <c r="A131" s="53"/>
      <c r="B131" s="60"/>
      <c r="C131" s="46" t="str">
        <f>IF(C130="","",IF(ROUNDDOWN($B$13*$F$10,0)&gt;=(C130+1),C130+1,""))</f>
        <v/>
      </c>
      <c r="D131" s="43" t="str">
        <f t="shared" si="12"/>
        <v/>
      </c>
      <c r="E131" s="43" t="str">
        <f t="shared" si="11"/>
        <v/>
      </c>
      <c r="F131" s="43" t="str">
        <f t="shared" si="13"/>
        <v/>
      </c>
      <c r="G131" s="45" t="str">
        <f t="shared" si="14"/>
        <v/>
      </c>
      <c r="H131" s="47" t="str">
        <f t="shared" si="15"/>
        <v/>
      </c>
      <c r="I131" s="53"/>
    </row>
    <row r="132" spans="1:9" ht="20.25" thickBot="1" x14ac:dyDescent="0.3">
      <c r="A132" s="53"/>
      <c r="B132" s="60"/>
      <c r="C132" s="46" t="str">
        <f>IF(C131="","",IF(ROUNDDOWN($B$13*$F$10,0)&gt;=(C131+1),C131+1,""))</f>
        <v/>
      </c>
      <c r="D132" s="43" t="str">
        <f t="shared" si="12"/>
        <v/>
      </c>
      <c r="E132" s="43" t="str">
        <f t="shared" si="11"/>
        <v/>
      </c>
      <c r="F132" s="43" t="str">
        <f t="shared" si="13"/>
        <v/>
      </c>
      <c r="G132" s="45" t="str">
        <f t="shared" si="14"/>
        <v/>
      </c>
      <c r="H132" s="47" t="str">
        <f t="shared" si="15"/>
        <v/>
      </c>
      <c r="I132" s="53"/>
    </row>
    <row r="133" spans="1:9" ht="20.25" thickBot="1" x14ac:dyDescent="0.3">
      <c r="A133" s="53"/>
      <c r="B133" s="60"/>
      <c r="C133" s="46" t="str">
        <f>IF(C132="","",IF(ROUNDDOWN($B$13*$F$10,0)&gt;=(C132+1),C132+1,""))</f>
        <v/>
      </c>
      <c r="D133" s="43" t="str">
        <f t="shared" si="12"/>
        <v/>
      </c>
      <c r="E133" s="43" t="str">
        <f t="shared" si="11"/>
        <v/>
      </c>
      <c r="F133" s="43" t="str">
        <f t="shared" si="13"/>
        <v/>
      </c>
      <c r="G133" s="45" t="str">
        <f t="shared" si="14"/>
        <v/>
      </c>
      <c r="H133" s="47" t="str">
        <f t="shared" si="15"/>
        <v/>
      </c>
      <c r="I133" s="53"/>
    </row>
    <row r="134" spans="1:9" ht="20.25" thickBot="1" x14ac:dyDescent="0.3">
      <c r="A134" s="53"/>
      <c r="B134" s="60"/>
      <c r="C134" s="46" t="str">
        <f>IF(C133="","",IF(ROUNDDOWN($B$13*$F$10,0)&gt;=(C133+1),C133+1,""))</f>
        <v/>
      </c>
      <c r="D134" s="43" t="str">
        <f t="shared" si="12"/>
        <v/>
      </c>
      <c r="E134" s="43" t="str">
        <f t="shared" si="11"/>
        <v/>
      </c>
      <c r="F134" s="43" t="str">
        <f t="shared" si="13"/>
        <v/>
      </c>
      <c r="G134" s="45" t="str">
        <f t="shared" si="14"/>
        <v/>
      </c>
      <c r="H134" s="47" t="str">
        <f t="shared" si="15"/>
        <v/>
      </c>
      <c r="I134" s="53"/>
    </row>
    <row r="135" spans="1:9" ht="20.25" thickBot="1" x14ac:dyDescent="0.3">
      <c r="A135" s="53"/>
      <c r="B135" s="60"/>
      <c r="C135" s="46" t="str">
        <f>IF(C134="","",IF(ROUNDDOWN($B$13*$F$10,0)&gt;=(C134+1),C134+1,""))</f>
        <v/>
      </c>
      <c r="D135" s="43" t="str">
        <f t="shared" si="12"/>
        <v/>
      </c>
      <c r="E135" s="43" t="str">
        <f t="shared" si="11"/>
        <v/>
      </c>
      <c r="F135" s="43" t="str">
        <f t="shared" si="13"/>
        <v/>
      </c>
      <c r="G135" s="45" t="str">
        <f t="shared" si="14"/>
        <v/>
      </c>
      <c r="H135" s="47" t="str">
        <f t="shared" si="15"/>
        <v/>
      </c>
      <c r="I135" s="53"/>
    </row>
    <row r="136" spans="1:9" ht="20.25" thickBot="1" x14ac:dyDescent="0.3">
      <c r="A136" s="53"/>
      <c r="B136" s="60"/>
      <c r="C136" s="46" t="str">
        <f>IF(C135="","",IF(ROUNDDOWN($B$13*$F$10,0)&gt;=(C135+1),C135+1,""))</f>
        <v/>
      </c>
      <c r="D136" s="43" t="str">
        <f t="shared" si="12"/>
        <v/>
      </c>
      <c r="E136" s="43" t="str">
        <f t="shared" si="11"/>
        <v/>
      </c>
      <c r="F136" s="43" t="str">
        <f t="shared" si="13"/>
        <v/>
      </c>
      <c r="G136" s="45" t="str">
        <f t="shared" si="14"/>
        <v/>
      </c>
      <c r="H136" s="47" t="str">
        <f t="shared" si="15"/>
        <v/>
      </c>
      <c r="I136" s="53"/>
    </row>
    <row r="137" spans="1:9" ht="20.25" thickBot="1" x14ac:dyDescent="0.3">
      <c r="A137" s="53"/>
      <c r="B137" s="60"/>
      <c r="C137" s="46" t="str">
        <f>IF(C136="","",IF(ROUNDDOWN($B$13*$F$10,0)&gt;=(C136+1),C136+1,""))</f>
        <v/>
      </c>
      <c r="D137" s="43" t="str">
        <f t="shared" si="12"/>
        <v/>
      </c>
      <c r="E137" s="43" t="str">
        <f t="shared" si="11"/>
        <v/>
      </c>
      <c r="F137" s="43" t="str">
        <f t="shared" si="13"/>
        <v/>
      </c>
      <c r="G137" s="45" t="str">
        <f t="shared" si="14"/>
        <v/>
      </c>
      <c r="H137" s="47" t="str">
        <f t="shared" si="15"/>
        <v/>
      </c>
      <c r="I137" s="53"/>
    </row>
    <row r="138" spans="1:9" ht="20.25" thickBot="1" x14ac:dyDescent="0.3">
      <c r="A138" s="53"/>
      <c r="B138" s="60"/>
      <c r="C138" s="46" t="str">
        <f>IF(C137="","",IF(ROUNDDOWN($B$13*$F$10,0)&gt;=(C137+1),C137+1,""))</f>
        <v/>
      </c>
      <c r="D138" s="43" t="str">
        <f t="shared" si="12"/>
        <v/>
      </c>
      <c r="E138" s="43" t="str">
        <f t="shared" si="11"/>
        <v/>
      </c>
      <c r="F138" s="43" t="str">
        <f t="shared" si="13"/>
        <v/>
      </c>
      <c r="G138" s="45" t="str">
        <f t="shared" si="14"/>
        <v/>
      </c>
      <c r="H138" s="47" t="str">
        <f t="shared" si="15"/>
        <v/>
      </c>
      <c r="I138" s="53"/>
    </row>
    <row r="139" spans="1:9" ht="20.25" thickBot="1" x14ac:dyDescent="0.3">
      <c r="A139" s="53"/>
      <c r="B139" s="60"/>
      <c r="C139" s="46" t="str">
        <f>IF(C138="","",IF(ROUNDDOWN($B$13*$F$10,0)&gt;=(C138+1),C138+1,""))</f>
        <v/>
      </c>
      <c r="D139" s="43" t="str">
        <f t="shared" si="12"/>
        <v/>
      </c>
      <c r="E139" s="43" t="str">
        <f t="shared" si="11"/>
        <v/>
      </c>
      <c r="F139" s="43" t="str">
        <f t="shared" si="13"/>
        <v/>
      </c>
      <c r="G139" s="45" t="str">
        <f t="shared" si="14"/>
        <v/>
      </c>
      <c r="H139" s="47" t="str">
        <f t="shared" si="15"/>
        <v/>
      </c>
      <c r="I139" s="53"/>
    </row>
    <row r="140" spans="1:9" ht="20.25" thickBot="1" x14ac:dyDescent="0.3">
      <c r="A140" s="53"/>
      <c r="B140" s="60"/>
      <c r="C140" s="46" t="str">
        <f>IF(C139="","",IF(ROUNDDOWN($B$13*$F$10,0)&gt;=(C139+1),C139+1,""))</f>
        <v/>
      </c>
      <c r="D140" s="43" t="str">
        <f t="shared" si="12"/>
        <v/>
      </c>
      <c r="E140" s="43" t="str">
        <f t="shared" si="11"/>
        <v/>
      </c>
      <c r="F140" s="43" t="str">
        <f t="shared" si="13"/>
        <v/>
      </c>
      <c r="G140" s="45" t="str">
        <f t="shared" si="14"/>
        <v/>
      </c>
      <c r="H140" s="47" t="str">
        <f t="shared" si="15"/>
        <v/>
      </c>
      <c r="I140" s="53"/>
    </row>
    <row r="141" spans="1:9" ht="20.25" thickBot="1" x14ac:dyDescent="0.3">
      <c r="A141" s="53"/>
      <c r="B141" s="60"/>
      <c r="C141" s="46" t="str">
        <f>IF(C140="","",IF(ROUNDDOWN($B$13*$F$10,0)&gt;=(C140+1),C140+1,""))</f>
        <v/>
      </c>
      <c r="D141" s="43" t="str">
        <f t="shared" si="12"/>
        <v/>
      </c>
      <c r="E141" s="43" t="str">
        <f t="shared" si="11"/>
        <v/>
      </c>
      <c r="F141" s="43" t="str">
        <f t="shared" ref="F141:F172" si="16">IF(C141=MAX($C$13:$C$212),SUM($E$13:$E$212),"")</f>
        <v/>
      </c>
      <c r="G141" s="45" t="str">
        <f t="shared" ref="G141:G172" si="17">IF(C141="","",ROUND($B$13*SQRT($B$13/C141)/MAX($F$13:$F$212),3))</f>
        <v/>
      </c>
      <c r="H141" s="47" t="str">
        <f t="shared" ref="H141:H172" si="18">IF(G141="","",G141*$H$10)</f>
        <v/>
      </c>
      <c r="I141" s="53"/>
    </row>
    <row r="142" spans="1:9" ht="20.25" thickBot="1" x14ac:dyDescent="0.3">
      <c r="A142" s="53"/>
      <c r="B142" s="60"/>
      <c r="C142" s="46" t="str">
        <f>IF(C141="","",IF(ROUNDDOWN($B$13*$F$10,0)&gt;=(C141+1),C141+1,""))</f>
        <v/>
      </c>
      <c r="D142" s="43" t="str">
        <f t="shared" si="12"/>
        <v/>
      </c>
      <c r="E142" s="43" t="str">
        <f t="shared" ref="E142:E205" si="19">IF(C142="","",SQRT(D142))</f>
        <v/>
      </c>
      <c r="F142" s="43" t="str">
        <f t="shared" si="16"/>
        <v/>
      </c>
      <c r="G142" s="45" t="str">
        <f t="shared" si="17"/>
        <v/>
      </c>
      <c r="H142" s="47" t="str">
        <f t="shared" si="18"/>
        <v/>
      </c>
      <c r="I142" s="53"/>
    </row>
    <row r="143" spans="1:9" ht="20.25" thickBot="1" x14ac:dyDescent="0.3">
      <c r="A143" s="53"/>
      <c r="B143" s="60"/>
      <c r="C143" s="46" t="str">
        <f>IF(C142="","",IF(ROUNDDOWN($B$13*$F$10,0)&gt;=(C142+1),C142+1,""))</f>
        <v/>
      </c>
      <c r="D143" s="43" t="str">
        <f t="shared" ref="D143:D206" si="20">IF(C143="","",$B$13/C143)</f>
        <v/>
      </c>
      <c r="E143" s="43" t="str">
        <f t="shared" si="19"/>
        <v/>
      </c>
      <c r="F143" s="43" t="str">
        <f t="shared" si="16"/>
        <v/>
      </c>
      <c r="G143" s="45" t="str">
        <f t="shared" si="17"/>
        <v/>
      </c>
      <c r="H143" s="47" t="str">
        <f t="shared" si="18"/>
        <v/>
      </c>
      <c r="I143" s="53"/>
    </row>
    <row r="144" spans="1:9" ht="20.25" thickBot="1" x14ac:dyDescent="0.3">
      <c r="A144" s="53"/>
      <c r="B144" s="60"/>
      <c r="C144" s="46" t="str">
        <f>IF(C143="","",IF(ROUNDDOWN($B$13*$F$10,0)&gt;=(C143+1),C143+1,""))</f>
        <v/>
      </c>
      <c r="D144" s="43" t="str">
        <f t="shared" si="20"/>
        <v/>
      </c>
      <c r="E144" s="43" t="str">
        <f t="shared" si="19"/>
        <v/>
      </c>
      <c r="F144" s="43" t="str">
        <f t="shared" si="16"/>
        <v/>
      </c>
      <c r="G144" s="45" t="str">
        <f t="shared" si="17"/>
        <v/>
      </c>
      <c r="H144" s="47" t="str">
        <f t="shared" si="18"/>
        <v/>
      </c>
      <c r="I144" s="53"/>
    </row>
    <row r="145" spans="1:9" ht="20.25" thickBot="1" x14ac:dyDescent="0.3">
      <c r="A145" s="53"/>
      <c r="B145" s="60"/>
      <c r="C145" s="46" t="str">
        <f>IF(C144="","",IF(ROUNDDOWN($B$13*$F$10,0)&gt;=(C144+1),C144+1,""))</f>
        <v/>
      </c>
      <c r="D145" s="43" t="str">
        <f t="shared" si="20"/>
        <v/>
      </c>
      <c r="E145" s="43" t="str">
        <f t="shared" si="19"/>
        <v/>
      </c>
      <c r="F145" s="43" t="str">
        <f t="shared" si="16"/>
        <v/>
      </c>
      <c r="G145" s="45" t="str">
        <f t="shared" si="17"/>
        <v/>
      </c>
      <c r="H145" s="47" t="str">
        <f t="shared" si="18"/>
        <v/>
      </c>
      <c r="I145" s="53"/>
    </row>
    <row r="146" spans="1:9" ht="20.25" thickBot="1" x14ac:dyDescent="0.3">
      <c r="A146" s="53"/>
      <c r="B146" s="60"/>
      <c r="C146" s="46" t="str">
        <f>IF(C145="","",IF(ROUNDDOWN($B$13*$F$10,0)&gt;=(C145+1),C145+1,""))</f>
        <v/>
      </c>
      <c r="D146" s="43" t="str">
        <f t="shared" si="20"/>
        <v/>
      </c>
      <c r="E146" s="43" t="str">
        <f t="shared" si="19"/>
        <v/>
      </c>
      <c r="F146" s="43" t="str">
        <f t="shared" si="16"/>
        <v/>
      </c>
      <c r="G146" s="45" t="str">
        <f t="shared" si="17"/>
        <v/>
      </c>
      <c r="H146" s="47" t="str">
        <f t="shared" si="18"/>
        <v/>
      </c>
      <c r="I146" s="53"/>
    </row>
    <row r="147" spans="1:9" ht="20.25" thickBot="1" x14ac:dyDescent="0.3">
      <c r="A147" s="53"/>
      <c r="B147" s="60"/>
      <c r="C147" s="46" t="str">
        <f>IF(C146="","",IF(ROUNDDOWN($B$13*$F$10,0)&gt;=(C146+1),C146+1,""))</f>
        <v/>
      </c>
      <c r="D147" s="43" t="str">
        <f t="shared" si="20"/>
        <v/>
      </c>
      <c r="E147" s="43" t="str">
        <f t="shared" si="19"/>
        <v/>
      </c>
      <c r="F147" s="43" t="str">
        <f t="shared" si="16"/>
        <v/>
      </c>
      <c r="G147" s="45" t="str">
        <f t="shared" si="17"/>
        <v/>
      </c>
      <c r="H147" s="47" t="str">
        <f t="shared" si="18"/>
        <v/>
      </c>
      <c r="I147" s="53"/>
    </row>
    <row r="148" spans="1:9" ht="20.25" thickBot="1" x14ac:dyDescent="0.3">
      <c r="A148" s="53"/>
      <c r="B148" s="60"/>
      <c r="C148" s="46" t="str">
        <f>IF(C147="","",IF(ROUNDDOWN($B$13*$F$10,0)&gt;=(C147+1),C147+1,""))</f>
        <v/>
      </c>
      <c r="D148" s="43" t="str">
        <f t="shared" si="20"/>
        <v/>
      </c>
      <c r="E148" s="43" t="str">
        <f t="shared" si="19"/>
        <v/>
      </c>
      <c r="F148" s="43" t="str">
        <f t="shared" si="16"/>
        <v/>
      </c>
      <c r="G148" s="45" t="str">
        <f t="shared" si="17"/>
        <v/>
      </c>
      <c r="H148" s="47" t="str">
        <f t="shared" si="18"/>
        <v/>
      </c>
      <c r="I148" s="53"/>
    </row>
    <row r="149" spans="1:9" ht="20.25" thickBot="1" x14ac:dyDescent="0.3">
      <c r="A149" s="53"/>
      <c r="B149" s="60"/>
      <c r="C149" s="46" t="str">
        <f>IF(C148="","",IF(ROUNDDOWN($B$13*$F$10,0)&gt;=(C148+1),C148+1,""))</f>
        <v/>
      </c>
      <c r="D149" s="43" t="str">
        <f t="shared" si="20"/>
        <v/>
      </c>
      <c r="E149" s="43" t="str">
        <f t="shared" si="19"/>
        <v/>
      </c>
      <c r="F149" s="43" t="str">
        <f t="shared" si="16"/>
        <v/>
      </c>
      <c r="G149" s="45" t="str">
        <f t="shared" si="17"/>
        <v/>
      </c>
      <c r="H149" s="47" t="str">
        <f t="shared" si="18"/>
        <v/>
      </c>
      <c r="I149" s="53"/>
    </row>
    <row r="150" spans="1:9" ht="20.25" thickBot="1" x14ac:dyDescent="0.3">
      <c r="A150" s="53"/>
      <c r="B150" s="60"/>
      <c r="C150" s="46" t="str">
        <f>IF(C149="","",IF(ROUNDDOWN($B$13*$F$10,0)&gt;=(C149+1),C149+1,""))</f>
        <v/>
      </c>
      <c r="D150" s="43" t="str">
        <f t="shared" si="20"/>
        <v/>
      </c>
      <c r="E150" s="43" t="str">
        <f t="shared" si="19"/>
        <v/>
      </c>
      <c r="F150" s="43" t="str">
        <f t="shared" si="16"/>
        <v/>
      </c>
      <c r="G150" s="45" t="str">
        <f t="shared" si="17"/>
        <v/>
      </c>
      <c r="H150" s="47" t="str">
        <f t="shared" si="18"/>
        <v/>
      </c>
      <c r="I150" s="53"/>
    </row>
    <row r="151" spans="1:9" ht="20.25" thickBot="1" x14ac:dyDescent="0.3">
      <c r="A151" s="53"/>
      <c r="B151" s="60"/>
      <c r="C151" s="46" t="str">
        <f>IF(C150="","",IF(ROUNDDOWN($B$13*$F$10,0)&gt;=(C150+1),C150+1,""))</f>
        <v/>
      </c>
      <c r="D151" s="43" t="str">
        <f t="shared" si="20"/>
        <v/>
      </c>
      <c r="E151" s="43" t="str">
        <f t="shared" si="19"/>
        <v/>
      </c>
      <c r="F151" s="43" t="str">
        <f t="shared" si="16"/>
        <v/>
      </c>
      <c r="G151" s="45" t="str">
        <f t="shared" si="17"/>
        <v/>
      </c>
      <c r="H151" s="47" t="str">
        <f t="shared" si="18"/>
        <v/>
      </c>
      <c r="I151" s="53"/>
    </row>
    <row r="152" spans="1:9" ht="20.25" thickBot="1" x14ac:dyDescent="0.3">
      <c r="A152" s="53"/>
      <c r="B152" s="60"/>
      <c r="C152" s="46" t="str">
        <f>IF(C151="","",IF(ROUNDDOWN($B$13*$F$10,0)&gt;=(C151+1),C151+1,""))</f>
        <v/>
      </c>
      <c r="D152" s="43" t="str">
        <f t="shared" si="20"/>
        <v/>
      </c>
      <c r="E152" s="43" t="str">
        <f t="shared" si="19"/>
        <v/>
      </c>
      <c r="F152" s="43" t="str">
        <f t="shared" si="16"/>
        <v/>
      </c>
      <c r="G152" s="45" t="str">
        <f t="shared" si="17"/>
        <v/>
      </c>
      <c r="H152" s="47" t="str">
        <f t="shared" si="18"/>
        <v/>
      </c>
      <c r="I152" s="53"/>
    </row>
    <row r="153" spans="1:9" ht="20.25" thickBot="1" x14ac:dyDescent="0.3">
      <c r="A153" s="53"/>
      <c r="B153" s="60"/>
      <c r="C153" s="46" t="str">
        <f>IF(C152="","",IF(ROUNDDOWN($B$13*$F$10,0)&gt;=(C152+1),C152+1,""))</f>
        <v/>
      </c>
      <c r="D153" s="43" t="str">
        <f t="shared" si="20"/>
        <v/>
      </c>
      <c r="E153" s="43" t="str">
        <f t="shared" si="19"/>
        <v/>
      </c>
      <c r="F153" s="43" t="str">
        <f t="shared" si="16"/>
        <v/>
      </c>
      <c r="G153" s="45" t="str">
        <f t="shared" si="17"/>
        <v/>
      </c>
      <c r="H153" s="47" t="str">
        <f t="shared" si="18"/>
        <v/>
      </c>
      <c r="I153" s="53"/>
    </row>
    <row r="154" spans="1:9" ht="20.25" thickBot="1" x14ac:dyDescent="0.3">
      <c r="A154" s="53"/>
      <c r="B154" s="60"/>
      <c r="C154" s="46" t="str">
        <f>IF(C153="","",IF(ROUNDDOWN($B$13*$F$10,0)&gt;=(C153+1),C153+1,""))</f>
        <v/>
      </c>
      <c r="D154" s="43" t="str">
        <f t="shared" si="20"/>
        <v/>
      </c>
      <c r="E154" s="43" t="str">
        <f t="shared" si="19"/>
        <v/>
      </c>
      <c r="F154" s="43" t="str">
        <f t="shared" si="16"/>
        <v/>
      </c>
      <c r="G154" s="45" t="str">
        <f t="shared" si="17"/>
        <v/>
      </c>
      <c r="H154" s="47" t="str">
        <f t="shared" si="18"/>
        <v/>
      </c>
      <c r="I154" s="53"/>
    </row>
    <row r="155" spans="1:9" ht="20.25" thickBot="1" x14ac:dyDescent="0.3">
      <c r="A155" s="53"/>
      <c r="B155" s="60"/>
      <c r="C155" s="46" t="str">
        <f>IF(C154="","",IF(ROUNDDOWN($B$13*$F$10,0)&gt;=(C154+1),C154+1,""))</f>
        <v/>
      </c>
      <c r="D155" s="43" t="str">
        <f t="shared" si="20"/>
        <v/>
      </c>
      <c r="E155" s="43" t="str">
        <f t="shared" si="19"/>
        <v/>
      </c>
      <c r="F155" s="43" t="str">
        <f t="shared" si="16"/>
        <v/>
      </c>
      <c r="G155" s="45" t="str">
        <f t="shared" si="17"/>
        <v/>
      </c>
      <c r="H155" s="47" t="str">
        <f t="shared" si="18"/>
        <v/>
      </c>
      <c r="I155" s="53"/>
    </row>
    <row r="156" spans="1:9" ht="20.25" thickBot="1" x14ac:dyDescent="0.3">
      <c r="A156" s="53"/>
      <c r="B156" s="60"/>
      <c r="C156" s="46" t="str">
        <f>IF(C155="","",IF(ROUNDDOWN($B$13*$F$10,0)&gt;=(C155+1),C155+1,""))</f>
        <v/>
      </c>
      <c r="D156" s="43" t="str">
        <f t="shared" si="20"/>
        <v/>
      </c>
      <c r="E156" s="43" t="str">
        <f t="shared" si="19"/>
        <v/>
      </c>
      <c r="F156" s="43" t="str">
        <f t="shared" si="16"/>
        <v/>
      </c>
      <c r="G156" s="45" t="str">
        <f t="shared" si="17"/>
        <v/>
      </c>
      <c r="H156" s="47" t="str">
        <f t="shared" si="18"/>
        <v/>
      </c>
      <c r="I156" s="53"/>
    </row>
    <row r="157" spans="1:9" ht="20.25" thickBot="1" x14ac:dyDescent="0.3">
      <c r="A157" s="53"/>
      <c r="B157" s="60"/>
      <c r="C157" s="46" t="str">
        <f>IF(C156="","",IF(ROUNDDOWN($B$13*$F$10,0)&gt;=(C156+1),C156+1,""))</f>
        <v/>
      </c>
      <c r="D157" s="43" t="str">
        <f t="shared" si="20"/>
        <v/>
      </c>
      <c r="E157" s="43" t="str">
        <f t="shared" si="19"/>
        <v/>
      </c>
      <c r="F157" s="43" t="str">
        <f t="shared" si="16"/>
        <v/>
      </c>
      <c r="G157" s="45" t="str">
        <f t="shared" si="17"/>
        <v/>
      </c>
      <c r="H157" s="47" t="str">
        <f t="shared" si="18"/>
        <v/>
      </c>
      <c r="I157" s="53"/>
    </row>
    <row r="158" spans="1:9" ht="20.25" thickBot="1" x14ac:dyDescent="0.3">
      <c r="A158" s="53"/>
      <c r="B158" s="60"/>
      <c r="C158" s="46" t="str">
        <f>IF(C157="","",IF(ROUNDDOWN($B$13*$F$10,0)&gt;=(C157+1),C157+1,""))</f>
        <v/>
      </c>
      <c r="D158" s="43" t="str">
        <f t="shared" si="20"/>
        <v/>
      </c>
      <c r="E158" s="43" t="str">
        <f t="shared" si="19"/>
        <v/>
      </c>
      <c r="F158" s="43" t="str">
        <f t="shared" si="16"/>
        <v/>
      </c>
      <c r="G158" s="45" t="str">
        <f t="shared" si="17"/>
        <v/>
      </c>
      <c r="H158" s="47" t="str">
        <f t="shared" si="18"/>
        <v/>
      </c>
      <c r="I158" s="53"/>
    </row>
    <row r="159" spans="1:9" ht="20.25" thickBot="1" x14ac:dyDescent="0.3">
      <c r="A159" s="53"/>
      <c r="B159" s="60"/>
      <c r="C159" s="46" t="str">
        <f>IF(C158="","",IF(ROUNDDOWN($B$13*$F$10,0)&gt;=(C158+1),C158+1,""))</f>
        <v/>
      </c>
      <c r="D159" s="43" t="str">
        <f t="shared" si="20"/>
        <v/>
      </c>
      <c r="E159" s="43" t="str">
        <f t="shared" si="19"/>
        <v/>
      </c>
      <c r="F159" s="43" t="str">
        <f t="shared" si="16"/>
        <v/>
      </c>
      <c r="G159" s="45" t="str">
        <f t="shared" si="17"/>
        <v/>
      </c>
      <c r="H159" s="47" t="str">
        <f t="shared" si="18"/>
        <v/>
      </c>
      <c r="I159" s="53"/>
    </row>
    <row r="160" spans="1:9" ht="20.25" thickBot="1" x14ac:dyDescent="0.3">
      <c r="A160" s="53"/>
      <c r="B160" s="60"/>
      <c r="C160" s="46" t="str">
        <f>IF(C159="","",IF(ROUNDDOWN($B$13*$F$10,0)&gt;=(C159+1),C159+1,""))</f>
        <v/>
      </c>
      <c r="D160" s="43" t="str">
        <f t="shared" si="20"/>
        <v/>
      </c>
      <c r="E160" s="43" t="str">
        <f t="shared" si="19"/>
        <v/>
      </c>
      <c r="F160" s="43" t="str">
        <f t="shared" si="16"/>
        <v/>
      </c>
      <c r="G160" s="45" t="str">
        <f t="shared" si="17"/>
        <v/>
      </c>
      <c r="H160" s="47" t="str">
        <f t="shared" si="18"/>
        <v/>
      </c>
      <c r="I160" s="53"/>
    </row>
    <row r="161" spans="1:9" ht="20.25" thickBot="1" x14ac:dyDescent="0.3">
      <c r="A161" s="53"/>
      <c r="B161" s="60"/>
      <c r="C161" s="46" t="str">
        <f>IF(C160="","",IF(ROUNDDOWN($B$13*$F$10,0)&gt;=(C160+1),C160+1,""))</f>
        <v/>
      </c>
      <c r="D161" s="43" t="str">
        <f t="shared" si="20"/>
        <v/>
      </c>
      <c r="E161" s="43" t="str">
        <f t="shared" si="19"/>
        <v/>
      </c>
      <c r="F161" s="43" t="str">
        <f t="shared" si="16"/>
        <v/>
      </c>
      <c r="G161" s="45" t="str">
        <f t="shared" si="17"/>
        <v/>
      </c>
      <c r="H161" s="47" t="str">
        <f t="shared" si="18"/>
        <v/>
      </c>
      <c r="I161" s="53"/>
    </row>
    <row r="162" spans="1:9" ht="20.25" thickBot="1" x14ac:dyDescent="0.3">
      <c r="A162" s="53"/>
      <c r="B162" s="60"/>
      <c r="C162" s="46" t="str">
        <f>IF(C161="","",IF(ROUNDDOWN($B$13*$F$10,0)&gt;=(C161+1),C161+1,""))</f>
        <v/>
      </c>
      <c r="D162" s="43" t="str">
        <f t="shared" si="20"/>
        <v/>
      </c>
      <c r="E162" s="43" t="str">
        <f t="shared" si="19"/>
        <v/>
      </c>
      <c r="F162" s="43" t="str">
        <f t="shared" si="16"/>
        <v/>
      </c>
      <c r="G162" s="45" t="str">
        <f t="shared" si="17"/>
        <v/>
      </c>
      <c r="H162" s="47" t="str">
        <f t="shared" si="18"/>
        <v/>
      </c>
      <c r="I162" s="53"/>
    </row>
    <row r="163" spans="1:9" ht="20.25" thickBot="1" x14ac:dyDescent="0.3">
      <c r="A163" s="53"/>
      <c r="B163" s="60"/>
      <c r="C163" s="46" t="str">
        <f>IF(C162="","",IF(ROUNDDOWN($B$13*$F$10,0)&gt;=(C162+1),C162+1,""))</f>
        <v/>
      </c>
      <c r="D163" s="43" t="str">
        <f t="shared" si="20"/>
        <v/>
      </c>
      <c r="E163" s="43" t="str">
        <f t="shared" si="19"/>
        <v/>
      </c>
      <c r="F163" s="43" t="str">
        <f t="shared" si="16"/>
        <v/>
      </c>
      <c r="G163" s="45" t="str">
        <f t="shared" si="17"/>
        <v/>
      </c>
      <c r="H163" s="47" t="str">
        <f t="shared" si="18"/>
        <v/>
      </c>
      <c r="I163" s="53"/>
    </row>
    <row r="164" spans="1:9" ht="20.25" thickBot="1" x14ac:dyDescent="0.3">
      <c r="A164" s="53"/>
      <c r="B164" s="60"/>
      <c r="C164" s="46" t="str">
        <f>IF(C163="","",IF(ROUNDDOWN($B$13*$F$10,0)&gt;=(C163+1),C163+1,""))</f>
        <v/>
      </c>
      <c r="D164" s="43" t="str">
        <f t="shared" si="20"/>
        <v/>
      </c>
      <c r="E164" s="43" t="str">
        <f t="shared" si="19"/>
        <v/>
      </c>
      <c r="F164" s="43" t="str">
        <f t="shared" si="16"/>
        <v/>
      </c>
      <c r="G164" s="45" t="str">
        <f t="shared" si="17"/>
        <v/>
      </c>
      <c r="H164" s="47" t="str">
        <f t="shared" si="18"/>
        <v/>
      </c>
      <c r="I164" s="53"/>
    </row>
    <row r="165" spans="1:9" ht="20.25" thickBot="1" x14ac:dyDescent="0.3">
      <c r="A165" s="53"/>
      <c r="B165" s="60"/>
      <c r="C165" s="46" t="str">
        <f>IF(C164="","",IF(ROUNDDOWN($B$13*$F$10,0)&gt;=(C164+1),C164+1,""))</f>
        <v/>
      </c>
      <c r="D165" s="43" t="str">
        <f t="shared" si="20"/>
        <v/>
      </c>
      <c r="E165" s="43" t="str">
        <f t="shared" si="19"/>
        <v/>
      </c>
      <c r="F165" s="43" t="str">
        <f t="shared" si="16"/>
        <v/>
      </c>
      <c r="G165" s="45" t="str">
        <f t="shared" si="17"/>
        <v/>
      </c>
      <c r="H165" s="47" t="str">
        <f t="shared" si="18"/>
        <v/>
      </c>
      <c r="I165" s="53"/>
    </row>
    <row r="166" spans="1:9" ht="20.25" thickBot="1" x14ac:dyDescent="0.3">
      <c r="A166" s="53"/>
      <c r="B166" s="60"/>
      <c r="C166" s="46" t="str">
        <f>IF(C165="","",IF(ROUNDDOWN($B$13*$F$10,0)&gt;=(C165+1),C165+1,""))</f>
        <v/>
      </c>
      <c r="D166" s="43" t="str">
        <f t="shared" si="20"/>
        <v/>
      </c>
      <c r="E166" s="43" t="str">
        <f t="shared" si="19"/>
        <v/>
      </c>
      <c r="F166" s="43" t="str">
        <f t="shared" si="16"/>
        <v/>
      </c>
      <c r="G166" s="45" t="str">
        <f t="shared" si="17"/>
        <v/>
      </c>
      <c r="H166" s="47" t="str">
        <f t="shared" si="18"/>
        <v/>
      </c>
      <c r="I166" s="53"/>
    </row>
    <row r="167" spans="1:9" ht="20.25" thickBot="1" x14ac:dyDescent="0.3">
      <c r="A167" s="53"/>
      <c r="B167" s="60"/>
      <c r="C167" s="46" t="str">
        <f>IF(C166="","",IF(ROUNDDOWN($B$13*$F$10,0)&gt;=(C166+1),C166+1,""))</f>
        <v/>
      </c>
      <c r="D167" s="43" t="str">
        <f t="shared" si="20"/>
        <v/>
      </c>
      <c r="E167" s="43" t="str">
        <f t="shared" si="19"/>
        <v/>
      </c>
      <c r="F167" s="43" t="str">
        <f t="shared" si="16"/>
        <v/>
      </c>
      <c r="G167" s="45" t="str">
        <f t="shared" si="17"/>
        <v/>
      </c>
      <c r="H167" s="47" t="str">
        <f t="shared" si="18"/>
        <v/>
      </c>
      <c r="I167" s="53"/>
    </row>
    <row r="168" spans="1:9" ht="20.25" thickBot="1" x14ac:dyDescent="0.3">
      <c r="A168" s="53"/>
      <c r="B168" s="60"/>
      <c r="C168" s="46" t="str">
        <f>IF(C167="","",IF(ROUNDDOWN($B$13*$F$10,0)&gt;=(C167+1),C167+1,""))</f>
        <v/>
      </c>
      <c r="D168" s="43" t="str">
        <f t="shared" si="20"/>
        <v/>
      </c>
      <c r="E168" s="43" t="str">
        <f t="shared" si="19"/>
        <v/>
      </c>
      <c r="F168" s="43" t="str">
        <f t="shared" si="16"/>
        <v/>
      </c>
      <c r="G168" s="45" t="str">
        <f t="shared" si="17"/>
        <v/>
      </c>
      <c r="H168" s="47" t="str">
        <f t="shared" si="18"/>
        <v/>
      </c>
      <c r="I168" s="53"/>
    </row>
    <row r="169" spans="1:9" ht="20.25" thickBot="1" x14ac:dyDescent="0.3">
      <c r="A169" s="53"/>
      <c r="B169" s="60"/>
      <c r="C169" s="46" t="str">
        <f>IF(C168="","",IF(ROUNDDOWN($B$13*$F$10,0)&gt;=(C168+1),C168+1,""))</f>
        <v/>
      </c>
      <c r="D169" s="43" t="str">
        <f t="shared" si="20"/>
        <v/>
      </c>
      <c r="E169" s="43" t="str">
        <f t="shared" si="19"/>
        <v/>
      </c>
      <c r="F169" s="43" t="str">
        <f t="shared" si="16"/>
        <v/>
      </c>
      <c r="G169" s="45" t="str">
        <f t="shared" si="17"/>
        <v/>
      </c>
      <c r="H169" s="47" t="str">
        <f t="shared" si="18"/>
        <v/>
      </c>
      <c r="I169" s="53"/>
    </row>
    <row r="170" spans="1:9" ht="20.25" thickBot="1" x14ac:dyDescent="0.3">
      <c r="A170" s="53"/>
      <c r="B170" s="60"/>
      <c r="C170" s="46" t="str">
        <f>IF(C169="","",IF(ROUNDDOWN($B$13*$F$10,0)&gt;=(C169+1),C169+1,""))</f>
        <v/>
      </c>
      <c r="D170" s="43" t="str">
        <f t="shared" si="20"/>
        <v/>
      </c>
      <c r="E170" s="43" t="str">
        <f t="shared" si="19"/>
        <v/>
      </c>
      <c r="F170" s="43" t="str">
        <f t="shared" si="16"/>
        <v/>
      </c>
      <c r="G170" s="45" t="str">
        <f t="shared" si="17"/>
        <v/>
      </c>
      <c r="H170" s="47" t="str">
        <f t="shared" si="18"/>
        <v/>
      </c>
      <c r="I170" s="53"/>
    </row>
    <row r="171" spans="1:9" ht="20.25" thickBot="1" x14ac:dyDescent="0.3">
      <c r="A171" s="53"/>
      <c r="B171" s="60"/>
      <c r="C171" s="46" t="str">
        <f>IF(C170="","",IF(ROUNDDOWN($B$13*$F$10,0)&gt;=(C170+1),C170+1,""))</f>
        <v/>
      </c>
      <c r="D171" s="43" t="str">
        <f t="shared" si="20"/>
        <v/>
      </c>
      <c r="E171" s="43" t="str">
        <f t="shared" si="19"/>
        <v/>
      </c>
      <c r="F171" s="43" t="str">
        <f t="shared" si="16"/>
        <v/>
      </c>
      <c r="G171" s="45" t="str">
        <f t="shared" si="17"/>
        <v/>
      </c>
      <c r="H171" s="47" t="str">
        <f t="shared" si="18"/>
        <v/>
      </c>
      <c r="I171" s="53"/>
    </row>
    <row r="172" spans="1:9" ht="20.25" thickBot="1" x14ac:dyDescent="0.3">
      <c r="A172" s="53"/>
      <c r="B172" s="60"/>
      <c r="C172" s="46" t="str">
        <f>IF(C171="","",IF(ROUNDDOWN($B$13*$F$10,0)&gt;=(C171+1),C171+1,""))</f>
        <v/>
      </c>
      <c r="D172" s="43" t="str">
        <f t="shared" si="20"/>
        <v/>
      </c>
      <c r="E172" s="43" t="str">
        <f t="shared" si="19"/>
        <v/>
      </c>
      <c r="F172" s="43" t="str">
        <f t="shared" si="16"/>
        <v/>
      </c>
      <c r="G172" s="45" t="str">
        <f t="shared" si="17"/>
        <v/>
      </c>
      <c r="H172" s="47" t="str">
        <f t="shared" si="18"/>
        <v/>
      </c>
      <c r="I172" s="53"/>
    </row>
    <row r="173" spans="1:9" ht="20.25" thickBot="1" x14ac:dyDescent="0.3">
      <c r="A173" s="53"/>
      <c r="B173" s="60"/>
      <c r="C173" s="46" t="str">
        <f>IF(C172="","",IF(ROUNDDOWN($B$13*$F$10,0)&gt;=(C172+1),C172+1,""))</f>
        <v/>
      </c>
      <c r="D173" s="43" t="str">
        <f t="shared" si="20"/>
        <v/>
      </c>
      <c r="E173" s="43" t="str">
        <f t="shared" si="19"/>
        <v/>
      </c>
      <c r="F173" s="43" t="str">
        <f t="shared" ref="F173:F204" si="21">IF(C173=MAX($C$13:$C$212),SUM($E$13:$E$212),"")</f>
        <v/>
      </c>
      <c r="G173" s="45" t="str">
        <f t="shared" ref="G173:G204" si="22">IF(C173="","",ROUND($B$13*SQRT($B$13/C173)/MAX($F$13:$F$212),3))</f>
        <v/>
      </c>
      <c r="H173" s="47" t="str">
        <f t="shared" ref="H173:H204" si="23">IF(G173="","",G173*$H$10)</f>
        <v/>
      </c>
      <c r="I173" s="53"/>
    </row>
    <row r="174" spans="1:9" ht="20.25" thickBot="1" x14ac:dyDescent="0.3">
      <c r="A174" s="53"/>
      <c r="B174" s="60"/>
      <c r="C174" s="46" t="str">
        <f>IF(C173="","",IF(ROUNDDOWN($B$13*$F$10,0)&gt;=(C173+1),C173+1,""))</f>
        <v/>
      </c>
      <c r="D174" s="43" t="str">
        <f t="shared" si="20"/>
        <v/>
      </c>
      <c r="E174" s="43" t="str">
        <f t="shared" si="19"/>
        <v/>
      </c>
      <c r="F174" s="43" t="str">
        <f t="shared" si="21"/>
        <v/>
      </c>
      <c r="G174" s="45" t="str">
        <f t="shared" si="22"/>
        <v/>
      </c>
      <c r="H174" s="47" t="str">
        <f t="shared" si="23"/>
        <v/>
      </c>
      <c r="I174" s="53"/>
    </row>
    <row r="175" spans="1:9" ht="20.25" thickBot="1" x14ac:dyDescent="0.3">
      <c r="A175" s="53"/>
      <c r="B175" s="60"/>
      <c r="C175" s="46" t="str">
        <f>IF(C174="","",IF(ROUNDDOWN($B$13*$F$10,0)&gt;=(C174+1),C174+1,""))</f>
        <v/>
      </c>
      <c r="D175" s="43" t="str">
        <f t="shared" si="20"/>
        <v/>
      </c>
      <c r="E175" s="43" t="str">
        <f t="shared" si="19"/>
        <v/>
      </c>
      <c r="F175" s="43" t="str">
        <f t="shared" si="21"/>
        <v/>
      </c>
      <c r="G175" s="45" t="str">
        <f t="shared" si="22"/>
        <v/>
      </c>
      <c r="H175" s="47" t="str">
        <f t="shared" si="23"/>
        <v/>
      </c>
      <c r="I175" s="53"/>
    </row>
    <row r="176" spans="1:9" ht="20.25" thickBot="1" x14ac:dyDescent="0.3">
      <c r="A176" s="53"/>
      <c r="B176" s="60"/>
      <c r="C176" s="46" t="str">
        <f>IF(C175="","",IF(ROUNDDOWN($B$13*$F$10,0)&gt;=(C175+1),C175+1,""))</f>
        <v/>
      </c>
      <c r="D176" s="43" t="str">
        <f t="shared" si="20"/>
        <v/>
      </c>
      <c r="E176" s="43" t="str">
        <f t="shared" si="19"/>
        <v/>
      </c>
      <c r="F176" s="43" t="str">
        <f t="shared" si="21"/>
        <v/>
      </c>
      <c r="G176" s="45" t="str">
        <f t="shared" si="22"/>
        <v/>
      </c>
      <c r="H176" s="47" t="str">
        <f t="shared" si="23"/>
        <v/>
      </c>
      <c r="I176" s="53"/>
    </row>
    <row r="177" spans="1:9" ht="20.25" thickBot="1" x14ac:dyDescent="0.3">
      <c r="A177" s="53"/>
      <c r="B177" s="60"/>
      <c r="C177" s="46" t="str">
        <f>IF(C176="","",IF(ROUNDDOWN($B$13*$F$10,0)&gt;=(C176+1),C176+1,""))</f>
        <v/>
      </c>
      <c r="D177" s="43" t="str">
        <f t="shared" si="20"/>
        <v/>
      </c>
      <c r="E177" s="43" t="str">
        <f t="shared" si="19"/>
        <v/>
      </c>
      <c r="F177" s="43" t="str">
        <f t="shared" si="21"/>
        <v/>
      </c>
      <c r="G177" s="45" t="str">
        <f t="shared" si="22"/>
        <v/>
      </c>
      <c r="H177" s="47" t="str">
        <f t="shared" si="23"/>
        <v/>
      </c>
      <c r="I177" s="53"/>
    </row>
    <row r="178" spans="1:9" ht="20.25" thickBot="1" x14ac:dyDescent="0.3">
      <c r="A178" s="53"/>
      <c r="B178" s="60"/>
      <c r="C178" s="46" t="str">
        <f>IF(C177="","",IF(ROUNDDOWN($B$13*$F$10,0)&gt;=(C177+1),C177+1,""))</f>
        <v/>
      </c>
      <c r="D178" s="43" t="str">
        <f t="shared" si="20"/>
        <v/>
      </c>
      <c r="E178" s="43" t="str">
        <f t="shared" si="19"/>
        <v/>
      </c>
      <c r="F178" s="43" t="str">
        <f t="shared" si="21"/>
        <v/>
      </c>
      <c r="G178" s="45" t="str">
        <f t="shared" si="22"/>
        <v/>
      </c>
      <c r="H178" s="47" t="str">
        <f t="shared" si="23"/>
        <v/>
      </c>
      <c r="I178" s="53"/>
    </row>
    <row r="179" spans="1:9" ht="20.25" thickBot="1" x14ac:dyDescent="0.3">
      <c r="A179" s="53"/>
      <c r="B179" s="60"/>
      <c r="C179" s="46" t="str">
        <f>IF(C178="","",IF(ROUNDDOWN($B$13*$F$10,0)&gt;=(C178+1),C178+1,""))</f>
        <v/>
      </c>
      <c r="D179" s="43" t="str">
        <f t="shared" si="20"/>
        <v/>
      </c>
      <c r="E179" s="43" t="str">
        <f t="shared" si="19"/>
        <v/>
      </c>
      <c r="F179" s="43" t="str">
        <f t="shared" si="21"/>
        <v/>
      </c>
      <c r="G179" s="45" t="str">
        <f t="shared" si="22"/>
        <v/>
      </c>
      <c r="H179" s="47" t="str">
        <f t="shared" si="23"/>
        <v/>
      </c>
      <c r="I179" s="53"/>
    </row>
    <row r="180" spans="1:9" ht="20.25" thickBot="1" x14ac:dyDescent="0.3">
      <c r="A180" s="53"/>
      <c r="B180" s="60"/>
      <c r="C180" s="46" t="str">
        <f>IF(C179="","",IF(ROUNDDOWN($B$13*$F$10,0)&gt;=(C179+1),C179+1,""))</f>
        <v/>
      </c>
      <c r="D180" s="43" t="str">
        <f t="shared" si="20"/>
        <v/>
      </c>
      <c r="E180" s="43" t="str">
        <f t="shared" si="19"/>
        <v/>
      </c>
      <c r="F180" s="43" t="str">
        <f t="shared" si="21"/>
        <v/>
      </c>
      <c r="G180" s="45" t="str">
        <f t="shared" si="22"/>
        <v/>
      </c>
      <c r="H180" s="47" t="str">
        <f t="shared" si="23"/>
        <v/>
      </c>
      <c r="I180" s="53"/>
    </row>
    <row r="181" spans="1:9" ht="20.25" thickBot="1" x14ac:dyDescent="0.3">
      <c r="A181" s="53"/>
      <c r="B181" s="60"/>
      <c r="C181" s="46" t="str">
        <f>IF(C180="","",IF(ROUNDDOWN($B$13*$F$10,0)&gt;=(C180+1),C180+1,""))</f>
        <v/>
      </c>
      <c r="D181" s="43" t="str">
        <f t="shared" si="20"/>
        <v/>
      </c>
      <c r="E181" s="43" t="str">
        <f t="shared" si="19"/>
        <v/>
      </c>
      <c r="F181" s="43" t="str">
        <f t="shared" si="21"/>
        <v/>
      </c>
      <c r="G181" s="45" t="str">
        <f t="shared" si="22"/>
        <v/>
      </c>
      <c r="H181" s="47" t="str">
        <f t="shared" si="23"/>
        <v/>
      </c>
      <c r="I181" s="53"/>
    </row>
    <row r="182" spans="1:9" ht="20.25" thickBot="1" x14ac:dyDescent="0.3">
      <c r="A182" s="53"/>
      <c r="B182" s="60"/>
      <c r="C182" s="46" t="str">
        <f>IF(C181="","",IF(ROUNDDOWN($B$13*$F$10,0)&gt;=(C181+1),C181+1,""))</f>
        <v/>
      </c>
      <c r="D182" s="43" t="str">
        <f t="shared" si="20"/>
        <v/>
      </c>
      <c r="E182" s="43" t="str">
        <f t="shared" si="19"/>
        <v/>
      </c>
      <c r="F182" s="43" t="str">
        <f t="shared" si="21"/>
        <v/>
      </c>
      <c r="G182" s="45" t="str">
        <f t="shared" si="22"/>
        <v/>
      </c>
      <c r="H182" s="47" t="str">
        <f t="shared" si="23"/>
        <v/>
      </c>
      <c r="I182" s="53"/>
    </row>
    <row r="183" spans="1:9" ht="20.25" thickBot="1" x14ac:dyDescent="0.3">
      <c r="A183" s="53"/>
      <c r="B183" s="60"/>
      <c r="C183" s="46" t="str">
        <f>IF(C182="","",IF(ROUNDDOWN($B$13*$F$10,0)&gt;=(C182+1),C182+1,""))</f>
        <v/>
      </c>
      <c r="D183" s="43" t="str">
        <f t="shared" si="20"/>
        <v/>
      </c>
      <c r="E183" s="43" t="str">
        <f t="shared" si="19"/>
        <v/>
      </c>
      <c r="F183" s="43" t="str">
        <f t="shared" si="21"/>
        <v/>
      </c>
      <c r="G183" s="45" t="str">
        <f t="shared" si="22"/>
        <v/>
      </c>
      <c r="H183" s="47" t="str">
        <f t="shared" si="23"/>
        <v/>
      </c>
      <c r="I183" s="53"/>
    </row>
    <row r="184" spans="1:9" ht="20.25" thickBot="1" x14ac:dyDescent="0.3">
      <c r="A184" s="53"/>
      <c r="B184" s="60"/>
      <c r="C184" s="46" t="str">
        <f>IF(C183="","",IF(ROUNDDOWN($B$13*$F$10,0)&gt;=(C183+1),C183+1,""))</f>
        <v/>
      </c>
      <c r="D184" s="43" t="str">
        <f t="shared" si="20"/>
        <v/>
      </c>
      <c r="E184" s="43" t="str">
        <f t="shared" si="19"/>
        <v/>
      </c>
      <c r="F184" s="43" t="str">
        <f t="shared" si="21"/>
        <v/>
      </c>
      <c r="G184" s="45" t="str">
        <f t="shared" si="22"/>
        <v/>
      </c>
      <c r="H184" s="47" t="str">
        <f t="shared" si="23"/>
        <v/>
      </c>
      <c r="I184" s="53"/>
    </row>
    <row r="185" spans="1:9" ht="20.25" thickBot="1" x14ac:dyDescent="0.3">
      <c r="A185" s="53"/>
      <c r="B185" s="60"/>
      <c r="C185" s="46" t="str">
        <f>IF(C184="","",IF(ROUNDDOWN($B$13*$F$10,0)&gt;=(C184+1),C184+1,""))</f>
        <v/>
      </c>
      <c r="D185" s="43" t="str">
        <f t="shared" si="20"/>
        <v/>
      </c>
      <c r="E185" s="43" t="str">
        <f t="shared" si="19"/>
        <v/>
      </c>
      <c r="F185" s="43" t="str">
        <f t="shared" si="21"/>
        <v/>
      </c>
      <c r="G185" s="45" t="str">
        <f t="shared" si="22"/>
        <v/>
      </c>
      <c r="H185" s="47" t="str">
        <f t="shared" si="23"/>
        <v/>
      </c>
      <c r="I185" s="53"/>
    </row>
    <row r="186" spans="1:9" ht="20.25" thickBot="1" x14ac:dyDescent="0.3">
      <c r="A186" s="53"/>
      <c r="B186" s="60"/>
      <c r="C186" s="46" t="str">
        <f>IF(C185="","",IF(ROUNDDOWN($B$13*$F$10,0)&gt;=(C185+1),C185+1,""))</f>
        <v/>
      </c>
      <c r="D186" s="43" t="str">
        <f t="shared" si="20"/>
        <v/>
      </c>
      <c r="E186" s="43" t="str">
        <f t="shared" si="19"/>
        <v/>
      </c>
      <c r="F186" s="43" t="str">
        <f t="shared" si="21"/>
        <v/>
      </c>
      <c r="G186" s="45" t="str">
        <f t="shared" si="22"/>
        <v/>
      </c>
      <c r="H186" s="47" t="str">
        <f t="shared" si="23"/>
        <v/>
      </c>
      <c r="I186" s="53"/>
    </row>
    <row r="187" spans="1:9" ht="20.25" thickBot="1" x14ac:dyDescent="0.3">
      <c r="A187" s="53"/>
      <c r="B187" s="60"/>
      <c r="C187" s="46" t="str">
        <f>IF(C186="","",IF(ROUNDDOWN($B$13*$F$10,0)&gt;=(C186+1),C186+1,""))</f>
        <v/>
      </c>
      <c r="D187" s="43" t="str">
        <f t="shared" si="20"/>
        <v/>
      </c>
      <c r="E187" s="43" t="str">
        <f t="shared" si="19"/>
        <v/>
      </c>
      <c r="F187" s="43" t="str">
        <f t="shared" si="21"/>
        <v/>
      </c>
      <c r="G187" s="45" t="str">
        <f t="shared" si="22"/>
        <v/>
      </c>
      <c r="H187" s="47" t="str">
        <f t="shared" si="23"/>
        <v/>
      </c>
      <c r="I187" s="53"/>
    </row>
    <row r="188" spans="1:9" ht="20.25" thickBot="1" x14ac:dyDescent="0.3">
      <c r="A188" s="53"/>
      <c r="B188" s="60"/>
      <c r="C188" s="46" t="str">
        <f>IF(C187="","",IF(ROUNDDOWN($B$13*$F$10,0)&gt;=(C187+1),C187+1,""))</f>
        <v/>
      </c>
      <c r="D188" s="43" t="str">
        <f t="shared" si="20"/>
        <v/>
      </c>
      <c r="E188" s="43" t="str">
        <f t="shared" si="19"/>
        <v/>
      </c>
      <c r="F188" s="43" t="str">
        <f t="shared" si="21"/>
        <v/>
      </c>
      <c r="G188" s="45" t="str">
        <f t="shared" si="22"/>
        <v/>
      </c>
      <c r="H188" s="47" t="str">
        <f t="shared" si="23"/>
        <v/>
      </c>
      <c r="I188" s="53"/>
    </row>
    <row r="189" spans="1:9" ht="20.25" thickBot="1" x14ac:dyDescent="0.3">
      <c r="A189" s="53"/>
      <c r="B189" s="60"/>
      <c r="C189" s="46" t="str">
        <f>IF(C188="","",IF(ROUNDDOWN($B$13*$F$10,0)&gt;=(C188+1),C188+1,""))</f>
        <v/>
      </c>
      <c r="D189" s="43" t="str">
        <f t="shared" si="20"/>
        <v/>
      </c>
      <c r="E189" s="43" t="str">
        <f t="shared" si="19"/>
        <v/>
      </c>
      <c r="F189" s="43" t="str">
        <f t="shared" si="21"/>
        <v/>
      </c>
      <c r="G189" s="45" t="str">
        <f t="shared" si="22"/>
        <v/>
      </c>
      <c r="H189" s="47" t="str">
        <f t="shared" si="23"/>
        <v/>
      </c>
      <c r="I189" s="53"/>
    </row>
    <row r="190" spans="1:9" ht="20.25" thickBot="1" x14ac:dyDescent="0.3">
      <c r="A190" s="53"/>
      <c r="B190" s="60"/>
      <c r="C190" s="46" t="str">
        <f>IF(C189="","",IF(ROUNDDOWN($B$13*$F$10,0)&gt;=(C189+1),C189+1,""))</f>
        <v/>
      </c>
      <c r="D190" s="43" t="str">
        <f t="shared" si="20"/>
        <v/>
      </c>
      <c r="E190" s="43" t="str">
        <f t="shared" si="19"/>
        <v/>
      </c>
      <c r="F190" s="43" t="str">
        <f t="shared" si="21"/>
        <v/>
      </c>
      <c r="G190" s="45" t="str">
        <f t="shared" si="22"/>
        <v/>
      </c>
      <c r="H190" s="47" t="str">
        <f t="shared" si="23"/>
        <v/>
      </c>
      <c r="I190" s="53"/>
    </row>
    <row r="191" spans="1:9" ht="20.25" thickBot="1" x14ac:dyDescent="0.3">
      <c r="A191" s="53"/>
      <c r="B191" s="60"/>
      <c r="C191" s="46" t="str">
        <f>IF(C190="","",IF(ROUNDDOWN($B$13*$F$10,0)&gt;=(C190+1),C190+1,""))</f>
        <v/>
      </c>
      <c r="D191" s="43" t="str">
        <f t="shared" si="20"/>
        <v/>
      </c>
      <c r="E191" s="43" t="str">
        <f t="shared" si="19"/>
        <v/>
      </c>
      <c r="F191" s="43" t="str">
        <f t="shared" si="21"/>
        <v/>
      </c>
      <c r="G191" s="45" t="str">
        <f t="shared" si="22"/>
        <v/>
      </c>
      <c r="H191" s="47" t="str">
        <f t="shared" si="23"/>
        <v/>
      </c>
      <c r="I191" s="53"/>
    </row>
    <row r="192" spans="1:9" ht="20.25" thickBot="1" x14ac:dyDescent="0.3">
      <c r="A192" s="53"/>
      <c r="B192" s="60"/>
      <c r="C192" s="46" t="str">
        <f>IF(C191="","",IF(ROUNDDOWN($B$13*$F$10,0)&gt;=(C191+1),C191+1,""))</f>
        <v/>
      </c>
      <c r="D192" s="43" t="str">
        <f t="shared" si="20"/>
        <v/>
      </c>
      <c r="E192" s="43" t="str">
        <f t="shared" si="19"/>
        <v/>
      </c>
      <c r="F192" s="43" t="str">
        <f t="shared" si="21"/>
        <v/>
      </c>
      <c r="G192" s="45" t="str">
        <f t="shared" si="22"/>
        <v/>
      </c>
      <c r="H192" s="47" t="str">
        <f t="shared" si="23"/>
        <v/>
      </c>
      <c r="I192" s="53"/>
    </row>
    <row r="193" spans="1:9" ht="20.25" thickBot="1" x14ac:dyDescent="0.3">
      <c r="A193" s="53"/>
      <c r="B193" s="60"/>
      <c r="C193" s="46" t="str">
        <f>IF(C192="","",IF(ROUNDDOWN($B$13*$F$10,0)&gt;=(C192+1),C192+1,""))</f>
        <v/>
      </c>
      <c r="D193" s="43" t="str">
        <f t="shared" si="20"/>
        <v/>
      </c>
      <c r="E193" s="43" t="str">
        <f t="shared" si="19"/>
        <v/>
      </c>
      <c r="F193" s="43" t="str">
        <f t="shared" si="21"/>
        <v/>
      </c>
      <c r="G193" s="45" t="str">
        <f t="shared" si="22"/>
        <v/>
      </c>
      <c r="H193" s="47" t="str">
        <f t="shared" si="23"/>
        <v/>
      </c>
      <c r="I193" s="53"/>
    </row>
    <row r="194" spans="1:9" ht="20.25" thickBot="1" x14ac:dyDescent="0.3">
      <c r="A194" s="53"/>
      <c r="B194" s="60"/>
      <c r="C194" s="46" t="str">
        <f>IF(C193="","",IF(ROUNDDOWN($B$13*$F$10,0)&gt;=(C193+1),C193+1,""))</f>
        <v/>
      </c>
      <c r="D194" s="43" t="str">
        <f t="shared" si="20"/>
        <v/>
      </c>
      <c r="E194" s="43" t="str">
        <f t="shared" si="19"/>
        <v/>
      </c>
      <c r="F194" s="43" t="str">
        <f t="shared" si="21"/>
        <v/>
      </c>
      <c r="G194" s="45" t="str">
        <f t="shared" si="22"/>
        <v/>
      </c>
      <c r="H194" s="47" t="str">
        <f t="shared" si="23"/>
        <v/>
      </c>
      <c r="I194" s="53"/>
    </row>
    <row r="195" spans="1:9" ht="20.25" thickBot="1" x14ac:dyDescent="0.3">
      <c r="A195" s="53"/>
      <c r="B195" s="60"/>
      <c r="C195" s="46" t="str">
        <f>IF(C194="","",IF(ROUNDDOWN($B$13*$F$10,0)&gt;=(C194+1),C194+1,""))</f>
        <v/>
      </c>
      <c r="D195" s="43" t="str">
        <f t="shared" si="20"/>
        <v/>
      </c>
      <c r="E195" s="43" t="str">
        <f t="shared" si="19"/>
        <v/>
      </c>
      <c r="F195" s="43" t="str">
        <f t="shared" si="21"/>
        <v/>
      </c>
      <c r="G195" s="45" t="str">
        <f t="shared" si="22"/>
        <v/>
      </c>
      <c r="H195" s="47" t="str">
        <f t="shared" si="23"/>
        <v/>
      </c>
      <c r="I195" s="53"/>
    </row>
    <row r="196" spans="1:9" ht="20.25" thickBot="1" x14ac:dyDescent="0.3">
      <c r="A196" s="53"/>
      <c r="B196" s="60"/>
      <c r="C196" s="46" t="str">
        <f>IF(C195="","",IF(ROUNDDOWN($B$13*$F$10,0)&gt;=(C195+1),C195+1,""))</f>
        <v/>
      </c>
      <c r="D196" s="43" t="str">
        <f t="shared" si="20"/>
        <v/>
      </c>
      <c r="E196" s="43" t="str">
        <f t="shared" si="19"/>
        <v/>
      </c>
      <c r="F196" s="43" t="str">
        <f t="shared" si="21"/>
        <v/>
      </c>
      <c r="G196" s="45" t="str">
        <f t="shared" si="22"/>
        <v/>
      </c>
      <c r="H196" s="47" t="str">
        <f t="shared" si="23"/>
        <v/>
      </c>
      <c r="I196" s="53"/>
    </row>
    <row r="197" spans="1:9" ht="20.25" thickBot="1" x14ac:dyDescent="0.3">
      <c r="A197" s="53"/>
      <c r="B197" s="60"/>
      <c r="C197" s="46" t="str">
        <f>IF(C196="","",IF(ROUNDDOWN($B$13*$F$10,0)&gt;=(C196+1),C196+1,""))</f>
        <v/>
      </c>
      <c r="D197" s="43" t="str">
        <f t="shared" si="20"/>
        <v/>
      </c>
      <c r="E197" s="43" t="str">
        <f t="shared" si="19"/>
        <v/>
      </c>
      <c r="F197" s="43" t="str">
        <f t="shared" si="21"/>
        <v/>
      </c>
      <c r="G197" s="45" t="str">
        <f t="shared" si="22"/>
        <v/>
      </c>
      <c r="H197" s="47" t="str">
        <f t="shared" si="23"/>
        <v/>
      </c>
      <c r="I197" s="53"/>
    </row>
    <row r="198" spans="1:9" ht="20.25" thickBot="1" x14ac:dyDescent="0.3">
      <c r="A198" s="53"/>
      <c r="B198" s="60"/>
      <c r="C198" s="46" t="str">
        <f>IF(C197="","",IF(ROUNDDOWN($B$13*$F$10,0)&gt;=(C197+1),C197+1,""))</f>
        <v/>
      </c>
      <c r="D198" s="43" t="str">
        <f t="shared" si="20"/>
        <v/>
      </c>
      <c r="E198" s="43" t="str">
        <f t="shared" si="19"/>
        <v/>
      </c>
      <c r="F198" s="43" t="str">
        <f t="shared" si="21"/>
        <v/>
      </c>
      <c r="G198" s="45" t="str">
        <f t="shared" si="22"/>
        <v/>
      </c>
      <c r="H198" s="47" t="str">
        <f t="shared" si="23"/>
        <v/>
      </c>
      <c r="I198" s="53"/>
    </row>
    <row r="199" spans="1:9" ht="20.25" thickBot="1" x14ac:dyDescent="0.3">
      <c r="A199" s="53"/>
      <c r="B199" s="60"/>
      <c r="C199" s="46" t="str">
        <f>IF(C198="","",IF(ROUNDDOWN($B$13*$F$10,0)&gt;=(C198+1),C198+1,""))</f>
        <v/>
      </c>
      <c r="D199" s="43" t="str">
        <f t="shared" si="20"/>
        <v/>
      </c>
      <c r="E199" s="43" t="str">
        <f t="shared" si="19"/>
        <v/>
      </c>
      <c r="F199" s="43" t="str">
        <f t="shared" si="21"/>
        <v/>
      </c>
      <c r="G199" s="45" t="str">
        <f t="shared" si="22"/>
        <v/>
      </c>
      <c r="H199" s="47" t="str">
        <f t="shared" si="23"/>
        <v/>
      </c>
      <c r="I199" s="53"/>
    </row>
    <row r="200" spans="1:9" ht="20.25" thickBot="1" x14ac:dyDescent="0.3">
      <c r="A200" s="53"/>
      <c r="B200" s="60"/>
      <c r="C200" s="46" t="str">
        <f>IF(C199="","",IF(ROUNDDOWN($B$13*$F$10,0)&gt;=(C199+1),C199+1,""))</f>
        <v/>
      </c>
      <c r="D200" s="43" t="str">
        <f t="shared" si="20"/>
        <v/>
      </c>
      <c r="E200" s="43" t="str">
        <f t="shared" si="19"/>
        <v/>
      </c>
      <c r="F200" s="43" t="str">
        <f t="shared" si="21"/>
        <v/>
      </c>
      <c r="G200" s="45" t="str">
        <f t="shared" si="22"/>
        <v/>
      </c>
      <c r="H200" s="47" t="str">
        <f t="shared" si="23"/>
        <v/>
      </c>
      <c r="I200" s="53"/>
    </row>
    <row r="201" spans="1:9" ht="20.25" thickBot="1" x14ac:dyDescent="0.3">
      <c r="A201" s="53"/>
      <c r="B201" s="60"/>
      <c r="C201" s="46" t="str">
        <f>IF(C200="","",IF(ROUNDDOWN($B$13*$F$10,0)&gt;=(C200+1),C200+1,""))</f>
        <v/>
      </c>
      <c r="D201" s="43" t="str">
        <f t="shared" si="20"/>
        <v/>
      </c>
      <c r="E201" s="43" t="str">
        <f t="shared" si="19"/>
        <v/>
      </c>
      <c r="F201" s="43" t="str">
        <f t="shared" si="21"/>
        <v/>
      </c>
      <c r="G201" s="45" t="str">
        <f t="shared" si="22"/>
        <v/>
      </c>
      <c r="H201" s="47" t="str">
        <f t="shared" si="23"/>
        <v/>
      </c>
      <c r="I201" s="53"/>
    </row>
    <row r="202" spans="1:9" ht="20.25" thickBot="1" x14ac:dyDescent="0.3">
      <c r="A202" s="53"/>
      <c r="B202" s="60"/>
      <c r="C202" s="46" t="str">
        <f>IF(C201="","",IF(ROUNDDOWN($B$13*$F$10,0)&gt;=(C201+1),C201+1,""))</f>
        <v/>
      </c>
      <c r="D202" s="43" t="str">
        <f t="shared" si="20"/>
        <v/>
      </c>
      <c r="E202" s="43" t="str">
        <f t="shared" si="19"/>
        <v/>
      </c>
      <c r="F202" s="43" t="str">
        <f t="shared" si="21"/>
        <v/>
      </c>
      <c r="G202" s="45" t="str">
        <f t="shared" si="22"/>
        <v/>
      </c>
      <c r="H202" s="47" t="str">
        <f t="shared" si="23"/>
        <v/>
      </c>
      <c r="I202" s="53"/>
    </row>
    <row r="203" spans="1:9" ht="20.25" thickBot="1" x14ac:dyDescent="0.3">
      <c r="A203" s="53"/>
      <c r="B203" s="60"/>
      <c r="C203" s="46" t="str">
        <f>IF(C202="","",IF(ROUNDDOWN($B$13*$F$10,0)&gt;=(C202+1),C202+1,""))</f>
        <v/>
      </c>
      <c r="D203" s="43" t="str">
        <f t="shared" si="20"/>
        <v/>
      </c>
      <c r="E203" s="43" t="str">
        <f t="shared" si="19"/>
        <v/>
      </c>
      <c r="F203" s="43" t="str">
        <f t="shared" si="21"/>
        <v/>
      </c>
      <c r="G203" s="45" t="str">
        <f t="shared" si="22"/>
        <v/>
      </c>
      <c r="H203" s="47" t="str">
        <f t="shared" si="23"/>
        <v/>
      </c>
      <c r="I203" s="53"/>
    </row>
    <row r="204" spans="1:9" ht="20.25" thickBot="1" x14ac:dyDescent="0.3">
      <c r="A204" s="53"/>
      <c r="B204" s="60"/>
      <c r="C204" s="46" t="str">
        <f>IF(C203="","",IF(ROUNDDOWN($B$13*$F$10,0)&gt;=(C203+1),C203+1,""))</f>
        <v/>
      </c>
      <c r="D204" s="43" t="str">
        <f t="shared" si="20"/>
        <v/>
      </c>
      <c r="E204" s="43" t="str">
        <f t="shared" si="19"/>
        <v/>
      </c>
      <c r="F204" s="43" t="str">
        <f t="shared" si="21"/>
        <v/>
      </c>
      <c r="G204" s="45" t="str">
        <f t="shared" si="22"/>
        <v/>
      </c>
      <c r="H204" s="47" t="str">
        <f t="shared" si="23"/>
        <v/>
      </c>
      <c r="I204" s="53"/>
    </row>
    <row r="205" spans="1:9" ht="20.25" thickBot="1" x14ac:dyDescent="0.3">
      <c r="A205" s="53"/>
      <c r="B205" s="60"/>
      <c r="C205" s="46" t="str">
        <f>IF(C204="","",IF(ROUNDDOWN($B$13*$F$10,0)&gt;=(C204+1),C204+1,""))</f>
        <v/>
      </c>
      <c r="D205" s="43" t="str">
        <f t="shared" si="20"/>
        <v/>
      </c>
      <c r="E205" s="43" t="str">
        <f t="shared" si="19"/>
        <v/>
      </c>
      <c r="F205" s="43" t="str">
        <f t="shared" ref="F205:F212" si="24">IF(C205=MAX($C$13:$C$212),SUM($E$13:$E$212),"")</f>
        <v/>
      </c>
      <c r="G205" s="45" t="str">
        <f t="shared" ref="G205:G212" si="25">IF(C205="","",ROUND($B$13*SQRT($B$13/C205)/MAX($F$13:$F$212),3))</f>
        <v/>
      </c>
      <c r="H205" s="47" t="str">
        <f t="shared" ref="H205:H236" si="26">IF(G205="","",G205*$H$10)</f>
        <v/>
      </c>
      <c r="I205" s="53"/>
    </row>
    <row r="206" spans="1:9" ht="20.25" thickBot="1" x14ac:dyDescent="0.3">
      <c r="A206" s="53"/>
      <c r="B206" s="60"/>
      <c r="C206" s="46" t="str">
        <f>IF(C205="","",IF(ROUNDDOWN($B$13*$F$10,0)&gt;=(C205+1),C205+1,""))</f>
        <v/>
      </c>
      <c r="D206" s="43" t="str">
        <f t="shared" si="20"/>
        <v/>
      </c>
      <c r="E206" s="43" t="str">
        <f t="shared" ref="E206:E212" si="27">IF(C206="","",SQRT(D206))</f>
        <v/>
      </c>
      <c r="F206" s="43" t="str">
        <f t="shared" si="24"/>
        <v/>
      </c>
      <c r="G206" s="45" t="str">
        <f t="shared" si="25"/>
        <v/>
      </c>
      <c r="H206" s="47" t="str">
        <f t="shared" si="26"/>
        <v/>
      </c>
      <c r="I206" s="53"/>
    </row>
    <row r="207" spans="1:9" ht="20.25" thickBot="1" x14ac:dyDescent="0.3">
      <c r="A207" s="53"/>
      <c r="B207" s="60"/>
      <c r="C207" s="46" t="str">
        <f>IF(C206="","",IF(ROUNDDOWN($B$13*$F$10,0)&gt;=(C206+1),C206+1,""))</f>
        <v/>
      </c>
      <c r="D207" s="43" t="str">
        <f t="shared" ref="D207:D213" si="28">IF(C207="","",$B$13/C207)</f>
        <v/>
      </c>
      <c r="E207" s="43" t="str">
        <f t="shared" si="27"/>
        <v/>
      </c>
      <c r="F207" s="43" t="str">
        <f t="shared" si="24"/>
        <v/>
      </c>
      <c r="G207" s="45" t="str">
        <f t="shared" si="25"/>
        <v/>
      </c>
      <c r="H207" s="47" t="str">
        <f t="shared" si="26"/>
        <v/>
      </c>
      <c r="I207" s="53"/>
    </row>
    <row r="208" spans="1:9" ht="20.25" thickBot="1" x14ac:dyDescent="0.3">
      <c r="A208" s="53"/>
      <c r="B208" s="60"/>
      <c r="C208" s="46" t="str">
        <f>IF(C207="","",IF(ROUNDDOWN($B$13*$F$10,0)&gt;=(C207+1),C207+1,""))</f>
        <v/>
      </c>
      <c r="D208" s="43" t="str">
        <f t="shared" si="28"/>
        <v/>
      </c>
      <c r="E208" s="43" t="str">
        <f t="shared" si="27"/>
        <v/>
      </c>
      <c r="F208" s="43" t="str">
        <f t="shared" si="24"/>
        <v/>
      </c>
      <c r="G208" s="45" t="str">
        <f t="shared" si="25"/>
        <v/>
      </c>
      <c r="H208" s="47" t="str">
        <f t="shared" si="26"/>
        <v/>
      </c>
      <c r="I208" s="53"/>
    </row>
    <row r="209" spans="1:9" ht="20.25" thickBot="1" x14ac:dyDescent="0.3">
      <c r="A209" s="53"/>
      <c r="B209" s="60"/>
      <c r="C209" s="46" t="str">
        <f>IF(C208="","",IF(ROUNDDOWN($B$13*$F$10,0)&gt;=(C208+1),C208+1,""))</f>
        <v/>
      </c>
      <c r="D209" s="43" t="str">
        <f t="shared" si="28"/>
        <v/>
      </c>
      <c r="E209" s="43" t="str">
        <f t="shared" si="27"/>
        <v/>
      </c>
      <c r="F209" s="43" t="str">
        <f t="shared" si="24"/>
        <v/>
      </c>
      <c r="G209" s="45" t="str">
        <f t="shared" si="25"/>
        <v/>
      </c>
      <c r="H209" s="47" t="str">
        <f t="shared" si="26"/>
        <v/>
      </c>
      <c r="I209" s="53"/>
    </row>
    <row r="210" spans="1:9" ht="20.25" thickBot="1" x14ac:dyDescent="0.3">
      <c r="A210" s="53"/>
      <c r="B210" s="60"/>
      <c r="C210" s="46" t="str">
        <f>IF(C209="","",IF(ROUNDDOWN($B$13*$F$10,0)&gt;=(C209+1),C209+1,""))</f>
        <v/>
      </c>
      <c r="D210" s="43" t="str">
        <f t="shared" si="28"/>
        <v/>
      </c>
      <c r="E210" s="43" t="str">
        <f t="shared" si="27"/>
        <v/>
      </c>
      <c r="F210" s="43" t="str">
        <f t="shared" si="24"/>
        <v/>
      </c>
      <c r="G210" s="45" t="str">
        <f t="shared" si="25"/>
        <v/>
      </c>
      <c r="H210" s="47" t="str">
        <f t="shared" si="26"/>
        <v/>
      </c>
      <c r="I210" s="53"/>
    </row>
    <row r="211" spans="1:9" ht="20.25" thickBot="1" x14ac:dyDescent="0.3">
      <c r="A211" s="53"/>
      <c r="B211" s="60"/>
      <c r="C211" s="46" t="str">
        <f>IF(C210="","",IF(ROUNDDOWN($B$13*$F$10,0)&gt;=(C210+1),C210+1,""))</f>
        <v/>
      </c>
      <c r="D211" s="43" t="str">
        <f t="shared" si="28"/>
        <v/>
      </c>
      <c r="E211" s="43" t="str">
        <f t="shared" si="27"/>
        <v/>
      </c>
      <c r="F211" s="43" t="str">
        <f t="shared" si="24"/>
        <v/>
      </c>
      <c r="G211" s="45" t="str">
        <f t="shared" si="25"/>
        <v/>
      </c>
      <c r="H211" s="47" t="str">
        <f t="shared" si="26"/>
        <v/>
      </c>
      <c r="I211" s="53"/>
    </row>
    <row r="212" spans="1:9" ht="20.25" thickBot="1" x14ac:dyDescent="0.3">
      <c r="A212" s="53"/>
      <c r="B212" s="60"/>
      <c r="C212" s="46" t="str">
        <f>IF(C211="","",IF(ROUNDDOWN($B$13*$F$10,0)&gt;=(C211+1),C211+1,""))</f>
        <v/>
      </c>
      <c r="D212" s="43" t="str">
        <f t="shared" si="28"/>
        <v/>
      </c>
      <c r="E212" s="43" t="str">
        <f t="shared" si="27"/>
        <v/>
      </c>
      <c r="F212" s="43" t="str">
        <f t="shared" si="24"/>
        <v/>
      </c>
      <c r="G212" s="45" t="str">
        <f t="shared" si="25"/>
        <v/>
      </c>
      <c r="H212" s="47" t="str">
        <f t="shared" si="26"/>
        <v/>
      </c>
      <c r="I212" s="53"/>
    </row>
    <row r="213" spans="1:9" s="53" customFormat="1" x14ac:dyDescent="0.25">
      <c r="B213" s="34"/>
      <c r="C213" s="2"/>
      <c r="D213" s="2"/>
      <c r="E213" s="2"/>
      <c r="F213" s="2"/>
      <c r="G213" s="4"/>
      <c r="H213" s="61"/>
    </row>
    <row r="214" spans="1:9" hidden="1" x14ac:dyDescent="0.25"/>
    <row r="215" spans="1:9" hidden="1" x14ac:dyDescent="0.25"/>
    <row r="216" spans="1:9" hidden="1" x14ac:dyDescent="0.25"/>
    <row r="217" spans="1:9" hidden="1" x14ac:dyDescent="0.25"/>
    <row r="218" spans="1:9" hidden="1" x14ac:dyDescent="0.25"/>
    <row r="219" spans="1:9" hidden="1" x14ac:dyDescent="0.25"/>
    <row r="220" spans="1:9" hidden="1" x14ac:dyDescent="0.25"/>
    <row r="221" spans="1:9" hidden="1" x14ac:dyDescent="0.25"/>
    <row r="222" spans="1:9" hidden="1" x14ac:dyDescent="0.25"/>
    <row r="223" spans="1:9" hidden="1" x14ac:dyDescent="0.25"/>
    <row r="224" spans="1:9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</sheetData>
  <sheetProtection sheet="1" objects="1" scenarios="1" selectLockedCells="1"/>
  <mergeCells count="9">
    <mergeCell ref="B8:D8"/>
    <mergeCell ref="B10:C10"/>
    <mergeCell ref="E4:E8"/>
    <mergeCell ref="B2:H2"/>
    <mergeCell ref="G8:H8"/>
    <mergeCell ref="G7:H7"/>
    <mergeCell ref="G6:H6"/>
    <mergeCell ref="G5:H5"/>
    <mergeCell ref="G4:H4"/>
  </mergeCells>
  <conditionalFormatting sqref="B13:H213">
    <cfRule type="expression" dxfId="0" priority="1">
      <formula>AND($C13="")</formula>
    </cfRule>
  </conditionalFormatting>
  <pageMargins left="0.7" right="0.7" top="0.75" bottom="0.75" header="0.3" footer="0.3"/>
  <pageSetup paperSize="9" orientation="portrait" r:id="rId1"/>
  <ignoredErrors>
    <ignoredError sqref="B1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FORMULE SPANK 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SPANK2</dc:creator>
  <cp:lastModifiedBy>SPANK2</cp:lastModifiedBy>
  <dcterms:created xsi:type="dcterms:W3CDTF">2023-11-25T09:36:20Z</dcterms:created>
  <dcterms:modified xsi:type="dcterms:W3CDTF">2023-11-25T12:49:50Z</dcterms:modified>
</cp:coreProperties>
</file>